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영양사님(2019년 9월 20일)\영양사님자료\공유폴더\기호도,설문조사\2021학년도 급식만족도,기호도조사\"/>
    </mc:Choice>
  </mc:AlternateContent>
  <bookViews>
    <workbookView xWindow="0" yWindow="0" windowWidth="28800" windowHeight="12390" activeTab="4"/>
  </bookViews>
  <sheets>
    <sheet name="설문조사 결과(학생)" sheetId="1" r:id="rId1"/>
    <sheet name="2016.9.28" sheetId="4" state="hidden" r:id="rId2"/>
    <sheet name="17.학생,교사,학부모 총계" sheetId="5" state="hidden" r:id="rId3"/>
    <sheet name="설문조사 통계(학생)" sheetId="7" r:id="rId4"/>
    <sheet name="교직원 설문조사" sheetId="8" r:id="rId5"/>
    <sheet name="설문조사 통계 (교직원)" sheetId="9" r:id="rId6"/>
  </sheets>
  <definedNames>
    <definedName name="_xlnm.Print_Area" localSheetId="4">'교직원 설문조사'!$A$1:$BQ$62</definedName>
    <definedName name="_xlnm.Print_Area" localSheetId="0">'설문조사 결과(학생)'!$A$1:$CF$141</definedName>
    <definedName name="_xlnm.Print_Area" localSheetId="5">'설문조사 통계 (교직원)'!$A$1:$BO$66</definedName>
    <definedName name="_xlnm.Print_Area" localSheetId="3">'설문조사 통계(학생)'!$A$1:$BO$121</definedName>
  </definedNames>
  <calcPr calcId="162913"/>
</workbook>
</file>

<file path=xl/calcChain.xml><?xml version="1.0" encoding="utf-8"?>
<calcChain xmlns="http://schemas.openxmlformats.org/spreadsheetml/2006/main">
  <c r="D54" i="8" l="1"/>
  <c r="D55" i="8"/>
  <c r="D53" i="8"/>
  <c r="D47" i="8"/>
  <c r="D48" i="8"/>
  <c r="D49" i="8"/>
  <c r="D50" i="8"/>
  <c r="D46" i="8"/>
  <c r="D39" i="8"/>
  <c r="D41" i="8"/>
  <c r="D42" i="8"/>
  <c r="D43" i="8"/>
  <c r="D40" i="8"/>
  <c r="D34" i="8"/>
  <c r="D35" i="8"/>
  <c r="D33" i="8"/>
  <c r="D21" i="8"/>
  <c r="D22" i="8"/>
  <c r="D20" i="8"/>
  <c r="D15" i="8"/>
  <c r="D16" i="8"/>
  <c r="D17" i="8"/>
  <c r="D18" i="8"/>
  <c r="D14" i="8"/>
  <c r="D10" i="8"/>
  <c r="D9" i="8"/>
  <c r="D8" i="8"/>
  <c r="C51" i="9" l="1"/>
  <c r="C57" i="9"/>
  <c r="C58" i="9"/>
  <c r="C59" i="9"/>
  <c r="C60" i="9"/>
  <c r="E56" i="8"/>
  <c r="C65" i="9" s="1"/>
  <c r="S53" i="1"/>
  <c r="E55" i="8" l="1"/>
  <c r="C64" i="9" s="1"/>
  <c r="E53" i="8"/>
  <c r="C62" i="9" s="1"/>
  <c r="C55" i="9"/>
  <c r="E54" i="8"/>
  <c r="C63" i="9" s="1"/>
  <c r="E57" i="8"/>
  <c r="C66" i="9" s="1"/>
  <c r="E14" i="8"/>
  <c r="C13" i="9" s="1"/>
  <c r="E8" i="8"/>
  <c r="C7" i="9" s="1"/>
  <c r="E12" i="8"/>
  <c r="E17" i="8"/>
  <c r="C16" i="9" s="1"/>
  <c r="E21" i="8"/>
  <c r="C20" i="9" s="1"/>
  <c r="E26" i="8"/>
  <c r="C25" i="9" s="1"/>
  <c r="E30" i="8"/>
  <c r="C29" i="9" s="1"/>
  <c r="E35" i="8"/>
  <c r="C34" i="9" s="1"/>
  <c r="E40" i="8"/>
  <c r="C39" i="9" s="1"/>
  <c r="E24" i="8"/>
  <c r="C23" i="9" s="1"/>
  <c r="E34" i="8"/>
  <c r="C33" i="9" s="1"/>
  <c r="E48" i="8"/>
  <c r="C47" i="9" s="1"/>
  <c r="E15" i="8"/>
  <c r="C14" i="9" s="1"/>
  <c r="E23" i="8"/>
  <c r="C22" i="9" s="1"/>
  <c r="E28" i="8"/>
  <c r="C27" i="9" s="1"/>
  <c r="E33" i="8"/>
  <c r="C32" i="9" s="1"/>
  <c r="E37" i="8"/>
  <c r="C36" i="9" s="1"/>
  <c r="E42" i="8"/>
  <c r="C41" i="9" s="1"/>
  <c r="E47" i="8"/>
  <c r="C46" i="9" s="1"/>
  <c r="E18" i="8"/>
  <c r="C17" i="9" s="1"/>
  <c r="E22" i="8"/>
  <c r="C21" i="9" s="1"/>
  <c r="E27" i="8"/>
  <c r="C26" i="9" s="1"/>
  <c r="E31" i="8"/>
  <c r="C30" i="9" s="1"/>
  <c r="E36" i="8"/>
  <c r="C35" i="9" s="1"/>
  <c r="E41" i="8"/>
  <c r="C40" i="9" s="1"/>
  <c r="E46" i="8"/>
  <c r="C45" i="9" s="1"/>
  <c r="E50" i="8"/>
  <c r="C49" i="9" s="1"/>
  <c r="E44" i="8"/>
  <c r="C43" i="9" s="1"/>
  <c r="E49" i="8"/>
  <c r="C48" i="9" s="1"/>
  <c r="E20" i="8"/>
  <c r="C19" i="9" s="1"/>
  <c r="E29" i="8"/>
  <c r="C28" i="9" s="1"/>
  <c r="E39" i="8"/>
  <c r="C38" i="9" s="1"/>
  <c r="E16" i="8"/>
  <c r="C15" i="9" s="1"/>
  <c r="E43" i="8"/>
  <c r="C42" i="9" s="1"/>
  <c r="E10" i="8"/>
  <c r="C9" i="9" s="1"/>
  <c r="E51" i="8"/>
  <c r="C50" i="9" s="1"/>
  <c r="E9" i="8"/>
  <c r="C8" i="9" s="1"/>
  <c r="E11" i="8"/>
  <c r="C10" i="9" s="1"/>
  <c r="S9" i="1"/>
  <c r="S10" i="1"/>
  <c r="S11" i="1"/>
  <c r="S12" i="1"/>
  <c r="S14" i="1"/>
  <c r="S15" i="1"/>
  <c r="S16" i="1"/>
  <c r="S17" i="1"/>
  <c r="S18" i="1"/>
  <c r="S20" i="1"/>
  <c r="S21" i="1"/>
  <c r="S22" i="1"/>
  <c r="S23" i="1"/>
  <c r="S24" i="1"/>
  <c r="S26" i="1"/>
  <c r="S27" i="1"/>
  <c r="S28" i="1"/>
  <c r="S29" i="1"/>
  <c r="S30" i="1"/>
  <c r="S32" i="1"/>
  <c r="S33" i="1"/>
  <c r="S34" i="1"/>
  <c r="S35" i="1"/>
  <c r="S36" i="1"/>
  <c r="S37" i="1"/>
  <c r="S39" i="1"/>
  <c r="S40" i="1"/>
  <c r="S41" i="1"/>
  <c r="S42" i="1"/>
  <c r="S43" i="1"/>
  <c r="S45" i="1"/>
  <c r="S46" i="1"/>
  <c r="S47" i="1"/>
  <c r="S48" i="1"/>
  <c r="S49" i="1"/>
  <c r="S50" i="1"/>
  <c r="S52" i="1"/>
  <c r="S54" i="1"/>
  <c r="S55" i="1"/>
  <c r="S56" i="1"/>
  <c r="S58" i="1"/>
  <c r="S59" i="1"/>
  <c r="S60" i="1"/>
  <c r="S62" i="1"/>
  <c r="S63" i="1"/>
  <c r="S64" i="1"/>
  <c r="S65" i="1"/>
  <c r="S66" i="1"/>
  <c r="S67" i="1"/>
  <c r="S69" i="1"/>
  <c r="S70" i="1"/>
  <c r="S71" i="1"/>
  <c r="S72" i="1"/>
  <c r="S73" i="1"/>
  <c r="S75" i="1"/>
  <c r="S76" i="1"/>
  <c r="S77" i="1"/>
  <c r="S79" i="1"/>
  <c r="S80" i="1"/>
  <c r="S81" i="1"/>
  <c r="S82" i="1"/>
  <c r="S83" i="1"/>
  <c r="S85" i="1"/>
  <c r="S86" i="1"/>
  <c r="S87" i="1"/>
  <c r="S88" i="1"/>
  <c r="S89" i="1"/>
  <c r="S91" i="1"/>
  <c r="S92" i="1"/>
  <c r="S93" i="1"/>
  <c r="S94" i="1"/>
  <c r="S95" i="1"/>
  <c r="S97" i="1"/>
  <c r="S98" i="1"/>
  <c r="S99" i="1"/>
  <c r="S100" i="1"/>
  <c r="S101" i="1"/>
  <c r="S102" i="1"/>
  <c r="S104" i="1"/>
  <c r="S105" i="1"/>
  <c r="S106" i="1"/>
  <c r="S107" i="1"/>
  <c r="S108" i="1"/>
  <c r="S109" i="1"/>
  <c r="S110" i="1"/>
  <c r="S111" i="1"/>
  <c r="S113" i="1"/>
  <c r="S114" i="1"/>
  <c r="S115" i="1"/>
  <c r="S116" i="1"/>
  <c r="S117" i="1"/>
  <c r="S118" i="1"/>
  <c r="S119" i="1"/>
  <c r="S120" i="1"/>
  <c r="S121" i="1"/>
  <c r="S122" i="1"/>
  <c r="S6" i="1"/>
  <c r="T53" i="1" s="1"/>
  <c r="C52" i="7" s="1"/>
  <c r="S8" i="1"/>
  <c r="C52" i="9" l="1"/>
  <c r="T66" i="1"/>
  <c r="C65" i="7" s="1"/>
  <c r="C53" i="9"/>
  <c r="T67" i="1"/>
  <c r="C66" i="7" s="1"/>
  <c r="T12" i="1"/>
  <c r="C11" i="7" s="1"/>
  <c r="T121" i="1"/>
  <c r="C120" i="7" s="1"/>
  <c r="T119" i="1"/>
  <c r="C118" i="7" s="1"/>
  <c r="T117" i="1"/>
  <c r="C116" i="7" s="1"/>
  <c r="T115" i="1"/>
  <c r="C114" i="7" s="1"/>
  <c r="T113" i="1"/>
  <c r="C112" i="7" s="1"/>
  <c r="T110" i="1"/>
  <c r="C109" i="7" s="1"/>
  <c r="T108" i="1"/>
  <c r="C107" i="7" s="1"/>
  <c r="T106" i="1"/>
  <c r="C105" i="7" s="1"/>
  <c r="T104" i="1"/>
  <c r="C103" i="7" s="1"/>
  <c r="T101" i="1"/>
  <c r="C100" i="7" s="1"/>
  <c r="T99" i="1"/>
  <c r="C98" i="7" s="1"/>
  <c r="T97" i="1"/>
  <c r="C96" i="7" s="1"/>
  <c r="T94" i="1"/>
  <c r="C93" i="7" s="1"/>
  <c r="T92" i="1"/>
  <c r="C91" i="7" s="1"/>
  <c r="T89" i="1"/>
  <c r="C88" i="7" s="1"/>
  <c r="T87" i="1"/>
  <c r="C86" i="7" s="1"/>
  <c r="T85" i="1"/>
  <c r="C84" i="7" s="1"/>
  <c r="T82" i="1"/>
  <c r="C81" i="7" s="1"/>
  <c r="T80" i="1"/>
  <c r="T77" i="1"/>
  <c r="C76" i="7" s="1"/>
  <c r="T75" i="1"/>
  <c r="C74" i="7" s="1"/>
  <c r="T72" i="1"/>
  <c r="C71" i="7" s="1"/>
  <c r="T70" i="1"/>
  <c r="T65" i="1"/>
  <c r="C64" i="7" s="1"/>
  <c r="T63" i="1"/>
  <c r="C62" i="7" s="1"/>
  <c r="T60" i="1"/>
  <c r="C59" i="7" s="1"/>
  <c r="T58" i="1"/>
  <c r="C57" i="7" s="1"/>
  <c r="T55" i="1"/>
  <c r="C54" i="7" s="1"/>
  <c r="T52" i="1"/>
  <c r="C51" i="7" s="1"/>
  <c r="T49" i="1"/>
  <c r="C48" i="7" s="1"/>
  <c r="T47" i="1"/>
  <c r="C46" i="7" s="1"/>
  <c r="T45" i="1"/>
  <c r="C44" i="7" s="1"/>
  <c r="T42" i="1"/>
  <c r="C41" i="7" s="1"/>
  <c r="T40" i="1"/>
  <c r="C39" i="7" s="1"/>
  <c r="T37" i="1"/>
  <c r="C36" i="7" s="1"/>
  <c r="T35" i="1"/>
  <c r="C34" i="7" s="1"/>
  <c r="T33" i="1"/>
  <c r="C32" i="7" s="1"/>
  <c r="T30" i="1"/>
  <c r="C29" i="7" s="1"/>
  <c r="T28" i="1"/>
  <c r="C27" i="7" s="1"/>
  <c r="T26" i="1"/>
  <c r="C25" i="7" s="1"/>
  <c r="T23" i="1"/>
  <c r="C22" i="7" s="1"/>
  <c r="T21" i="1"/>
  <c r="C20" i="7" s="1"/>
  <c r="T18" i="1"/>
  <c r="C17" i="7" s="1"/>
  <c r="T16" i="1"/>
  <c r="C15" i="7" s="1"/>
  <c r="T14" i="1"/>
  <c r="C13" i="7" s="1"/>
  <c r="T11" i="1"/>
  <c r="C10" i="7" s="1"/>
  <c r="T9" i="1"/>
  <c r="C8" i="7" s="1"/>
  <c r="T8" i="1"/>
  <c r="T122" i="1"/>
  <c r="C121" i="7" s="1"/>
  <c r="T120" i="1"/>
  <c r="C119" i="7" s="1"/>
  <c r="T118" i="1"/>
  <c r="C117" i="7" s="1"/>
  <c r="T116" i="1"/>
  <c r="C115" i="7" s="1"/>
  <c r="T114" i="1"/>
  <c r="C113" i="7" s="1"/>
  <c r="T111" i="1"/>
  <c r="C110" i="7" s="1"/>
  <c r="T109" i="1"/>
  <c r="C108" i="7" s="1"/>
  <c r="T107" i="1"/>
  <c r="C106" i="7" s="1"/>
  <c r="T105" i="1"/>
  <c r="C104" i="7" s="1"/>
  <c r="T102" i="1"/>
  <c r="C101" i="7" s="1"/>
  <c r="T100" i="1"/>
  <c r="C99" i="7" s="1"/>
  <c r="T98" i="1"/>
  <c r="C97" i="7" s="1"/>
  <c r="T95" i="1"/>
  <c r="C94" i="7" s="1"/>
  <c r="T93" i="1"/>
  <c r="C92" i="7" s="1"/>
  <c r="T91" i="1"/>
  <c r="C90" i="7" s="1"/>
  <c r="T88" i="1"/>
  <c r="C87" i="7" s="1"/>
  <c r="T86" i="1"/>
  <c r="C85" i="7" s="1"/>
  <c r="T83" i="1"/>
  <c r="C82" i="7" s="1"/>
  <c r="T81" i="1"/>
  <c r="C80" i="7" s="1"/>
  <c r="T79" i="1"/>
  <c r="T76" i="1"/>
  <c r="C75" i="7" s="1"/>
  <c r="T73" i="1"/>
  <c r="C72" i="7" s="1"/>
  <c r="T71" i="1"/>
  <c r="C70" i="7" s="1"/>
  <c r="T69" i="1"/>
  <c r="C68" i="7" s="1"/>
  <c r="T64" i="1"/>
  <c r="C63" i="7" s="1"/>
  <c r="T62" i="1"/>
  <c r="C61" i="7" s="1"/>
  <c r="T59" i="1"/>
  <c r="C58" i="7" s="1"/>
  <c r="T56" i="1"/>
  <c r="C55" i="7" s="1"/>
  <c r="T54" i="1"/>
  <c r="C53" i="7" s="1"/>
  <c r="T50" i="1"/>
  <c r="C49" i="7" s="1"/>
  <c r="T48" i="1"/>
  <c r="C47" i="7" s="1"/>
  <c r="T46" i="1"/>
  <c r="C45" i="7" s="1"/>
  <c r="T43" i="1"/>
  <c r="C42" i="7" s="1"/>
  <c r="T41" i="1"/>
  <c r="C40" i="7" s="1"/>
  <c r="T39" i="1"/>
  <c r="T36" i="1"/>
  <c r="C35" i="7" s="1"/>
  <c r="T34" i="1"/>
  <c r="C33" i="7" s="1"/>
  <c r="T32" i="1"/>
  <c r="C31" i="7" s="1"/>
  <c r="T29" i="1"/>
  <c r="C28" i="7" s="1"/>
  <c r="T27" i="1"/>
  <c r="C26" i="7" s="1"/>
  <c r="T24" i="1"/>
  <c r="C23" i="7" s="1"/>
  <c r="T22" i="1"/>
  <c r="C21" i="7" s="1"/>
  <c r="T17" i="1"/>
  <c r="C16" i="7" s="1"/>
  <c r="T15" i="1"/>
  <c r="C14" i="7" s="1"/>
  <c r="T10" i="1"/>
  <c r="C9" i="7" s="1"/>
  <c r="C56" i="9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BN14" i="8" s="1"/>
  <c r="BO14" i="8" s="1"/>
  <c r="BP14" i="8" s="1"/>
  <c r="C11" i="9"/>
  <c r="T20" i="1"/>
  <c r="C19" i="7" s="1"/>
  <c r="C88" i="5"/>
  <c r="C85" i="5"/>
  <c r="C84" i="5"/>
  <c r="C83" i="5"/>
  <c r="C82" i="5"/>
  <c r="C81" i="5"/>
  <c r="C80" i="5"/>
  <c r="C79" i="5"/>
  <c r="C78" i="5"/>
  <c r="C77" i="5"/>
  <c r="C76" i="5"/>
  <c r="C90" i="5" s="1"/>
  <c r="C60" i="5"/>
  <c r="C53" i="5"/>
  <c r="C52" i="5"/>
  <c r="C51" i="5"/>
  <c r="C50" i="5"/>
  <c r="C49" i="5"/>
  <c r="C48" i="5"/>
  <c r="C47" i="5"/>
  <c r="C46" i="5"/>
  <c r="C45" i="5"/>
  <c r="C44" i="5"/>
  <c r="C43" i="5"/>
  <c r="C42" i="5"/>
  <c r="C56" i="5" s="1"/>
  <c r="C26" i="5"/>
  <c r="C86" i="5"/>
  <c r="C4" i="5"/>
  <c r="C3" i="5"/>
  <c r="C72" i="5"/>
  <c r="C71" i="5"/>
  <c r="C68" i="5"/>
  <c r="C67" i="5"/>
  <c r="C66" i="5"/>
  <c r="C65" i="5"/>
  <c r="C64" i="5"/>
  <c r="C63" i="5"/>
  <c r="C62" i="5"/>
  <c r="C61" i="5"/>
  <c r="C59" i="5"/>
  <c r="C73" i="5" s="1"/>
  <c r="C55" i="5"/>
  <c r="C38" i="5"/>
  <c r="C37" i="5"/>
  <c r="C36" i="5"/>
  <c r="C35" i="5"/>
  <c r="C34" i="5"/>
  <c r="C33" i="5"/>
  <c r="C32" i="5"/>
  <c r="C31" i="5"/>
  <c r="C30" i="5"/>
  <c r="C29" i="5"/>
  <c r="C28" i="5"/>
  <c r="C27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7" l="1"/>
  <c r="C38" i="7"/>
  <c r="C69" i="7"/>
  <c r="C78" i="7"/>
  <c r="C79" i="7"/>
  <c r="U14" i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69" i="5"/>
  <c r="C70" i="5"/>
  <c r="C89" i="5"/>
  <c r="C87" i="5"/>
  <c r="C54" i="5" l="1"/>
  <c r="C25" i="5" l="1"/>
  <c r="C39" i="5" s="1"/>
  <c r="C8" i="5"/>
  <c r="C22" i="5" s="1"/>
</calcChain>
</file>

<file path=xl/sharedStrings.xml><?xml version="1.0" encoding="utf-8"?>
<sst xmlns="http://schemas.openxmlformats.org/spreadsheetml/2006/main" count="454" uniqueCount="195">
  <si>
    <t>총계</t>
    <phoneticPr fontId="1" type="noConversion"/>
  </si>
  <si>
    <t>1학년</t>
    <phoneticPr fontId="1" type="noConversion"/>
  </si>
  <si>
    <t>2학년</t>
    <phoneticPr fontId="1" type="noConversion"/>
  </si>
  <si>
    <t>재적인원</t>
    <phoneticPr fontId="1" type="noConversion"/>
  </si>
  <si>
    <t>설문 응답인원</t>
    <phoneticPr fontId="1" type="noConversion"/>
  </si>
  <si>
    <t xml:space="preserve">     학 생 ,교사,학부모 </t>
    <phoneticPr fontId="1" type="noConversion"/>
  </si>
  <si>
    <t>4.약간만족</t>
    <phoneticPr fontId="1" type="noConversion"/>
  </si>
  <si>
    <t>3.보통</t>
    <phoneticPr fontId="1" type="noConversion"/>
  </si>
  <si>
    <t>2.약간불만</t>
    <phoneticPr fontId="1" type="noConversion"/>
  </si>
  <si>
    <t>1.매우불만</t>
    <phoneticPr fontId="1" type="noConversion"/>
  </si>
  <si>
    <t>5 매우만족</t>
    <phoneticPr fontId="1" type="noConversion"/>
  </si>
  <si>
    <t>2018년 상반기 만족도조사 결과 수 총계</t>
    <phoneticPr fontId="1" type="noConversion"/>
  </si>
  <si>
    <t>【1】다음은영양관리에관련하여질문드리겠습니다.</t>
    <phoneticPr fontId="1" type="noConversion"/>
  </si>
  <si>
    <t>【2】다음은 급식환경(위생. 안전)에 관련하여 질문 드리겠습니다.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</si>
  <si>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</si>
  <si>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</si>
  <si>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② 짜다</t>
    <phoneticPr fontId="1" type="noConversion"/>
  </si>
  <si>
    <t>① 매우짜다</t>
    <phoneticPr fontId="1" type="noConversion"/>
  </si>
  <si>
    <t>③ 적당하다</t>
    <phoneticPr fontId="1" type="noConversion"/>
  </si>
  <si>
    <t>④ 싱겁다</t>
    <phoneticPr fontId="1" type="noConversion"/>
  </si>
  <si>
    <t>⑤ 매우 싱겁다</t>
    <phoneticPr fontId="1" type="noConversion"/>
  </si>
  <si>
    <t>① 매우만족</t>
    <phoneticPr fontId="1" type="noConversion"/>
  </si>
  <si>
    <t>② 약간만족</t>
    <phoneticPr fontId="1" type="noConversion"/>
  </si>
  <si>
    <t>③ 보통</t>
    <phoneticPr fontId="1" type="noConversion"/>
  </si>
  <si>
    <t>④ 약간불만</t>
    <phoneticPr fontId="1" type="noConversion"/>
  </si>
  <si>
    <t>⑤ 매우불만</t>
    <phoneticPr fontId="1" type="noConversion"/>
  </si>
  <si>
    <t>① 식기류(식판 둥)가 청결하지 않아서</t>
    <phoneticPr fontId="1" type="noConversion"/>
  </si>
  <si>
    <t>② 식당이 지저분해서</t>
    <phoneticPr fontId="1" type="noConversion"/>
  </si>
  <si>
    <t>③ 급식시설이 낡아서</t>
    <phoneticPr fontId="1" type="noConversion"/>
  </si>
  <si>
    <t>④ 급식관계자의 비위생적인 행동때문에</t>
    <phoneticPr fontId="1" type="noConversion"/>
  </si>
  <si>
    <t>⑤이물질이 나와서</t>
    <phoneticPr fontId="1" type="noConversion"/>
  </si>
  <si>
    <t>① 너무 소란스러워서</t>
    <phoneticPr fontId="1" type="noConversion"/>
  </si>
  <si>
    <t>② 환경이 좋지 않아서</t>
    <phoneticPr fontId="1" type="noConversion"/>
  </si>
  <si>
    <t>③ 줄서는 시간이 길어서</t>
    <phoneticPr fontId="1" type="noConversion"/>
  </si>
  <si>
    <t>④ 식탁이 지저분해서</t>
    <phoneticPr fontId="1" type="noConversion"/>
  </si>
  <si>
    <t>⑤ 배식 질서 위반등이 많아서</t>
    <phoneticPr fontId="1" type="noConversion"/>
  </si>
  <si>
    <t>⑥ 기타</t>
    <phoneticPr fontId="1" type="noConversion"/>
  </si>
  <si>
    <t>8. 우리학교는 급식운영과 관련하여 소통이 잘된다고 생각하십니까?</t>
    <phoneticPr fontId="1" type="noConversion"/>
  </si>
  <si>
    <t>【3】 다음은 영양. 식생활 교육과 관련하여 질문 드리겠습니다.</t>
    <phoneticPr fontId="1" type="noConversion"/>
  </si>
  <si>
    <t>① 관심없어서</t>
    <phoneticPr fontId="1" type="noConversion"/>
  </si>
  <si>
    <t>② 내용이 너무 어려워서</t>
    <phoneticPr fontId="1" type="noConversion"/>
  </si>
  <si>
    <t>③ 기타</t>
    <phoneticPr fontId="1" type="noConversion"/>
  </si>
  <si>
    <t>① 편식교정</t>
    <phoneticPr fontId="1" type="noConversion"/>
  </si>
  <si>
    <t>② 식사예절</t>
    <phoneticPr fontId="1" type="noConversion"/>
  </si>
  <si>
    <t>③ 식중독 예방</t>
    <phoneticPr fontId="1" type="noConversion"/>
  </si>
  <si>
    <t>④ 영양정보</t>
    <phoneticPr fontId="1" type="noConversion"/>
  </si>
  <si>
    <t>② 의견을 제시 할 수 있는 방법을 몰라서</t>
    <phoneticPr fontId="1" type="noConversion"/>
  </si>
  <si>
    <t>③ 기타</t>
    <phoneticPr fontId="1" type="noConversion"/>
  </si>
  <si>
    <t>① 식단이 다양하고 맛있어서</t>
    <phoneticPr fontId="1" type="noConversion"/>
  </si>
  <si>
    <t>② 내가 좋아하는 음식이 나와서</t>
    <phoneticPr fontId="1" type="noConversion"/>
  </si>
  <si>
    <t>③ 급식관계자가 친절해서</t>
    <phoneticPr fontId="1" type="noConversion"/>
  </si>
  <si>
    <t>① 식단이 다양하지 않고 맛이 없어서</t>
    <phoneticPr fontId="1" type="noConversion"/>
  </si>
  <si>
    <t>②내가 싫어하는 음식이 나와서</t>
    <phoneticPr fontId="1" type="noConversion"/>
  </si>
  <si>
    <t>③ 급식관계자가 불친전해서</t>
    <phoneticPr fontId="1" type="noConversion"/>
  </si>
  <si>
    <t>④ 학교급식이 비위생적이어서</t>
    <phoneticPr fontId="1" type="noConversion"/>
  </si>
  <si>
    <t>④ 학교급식이 위생적이어서</t>
    <phoneticPr fontId="1" type="noConversion"/>
  </si>
  <si>
    <t>⑤ 기타</t>
    <phoneticPr fontId="1" type="noConversion"/>
  </si>
  <si>
    <t>① 백반( 밥, 국,반찬)</t>
    <phoneticPr fontId="1" type="noConversion"/>
  </si>
  <si>
    <t>② 탕/찌개(설렁탕, 곰탕)</t>
    <phoneticPr fontId="1" type="noConversion"/>
  </si>
  <si>
    <t>③ 일품 음식(볶음밥/김밥 등)</t>
    <phoneticPr fontId="1" type="noConversion"/>
  </si>
  <si>
    <t>④ 면류(국수, 우동)</t>
    <phoneticPr fontId="1" type="noConversion"/>
  </si>
  <si>
    <t>⑤ 가리지 않고 다 좋아한다.</t>
    <phoneticPr fontId="1" type="noConversion"/>
  </si>
  <si>
    <t>① 조림(연근, 생전조림등)</t>
    <phoneticPr fontId="1" type="noConversion"/>
  </si>
  <si>
    <t>②무침(나물무침 등)</t>
    <phoneticPr fontId="1" type="noConversion"/>
  </si>
  <si>
    <t>③ 튀김(생선 튀김, 야채튀김 등)</t>
    <phoneticPr fontId="1" type="noConversion"/>
  </si>
  <si>
    <t>④ 샐러드(감자샐러드, 과일샐러드 등)</t>
    <phoneticPr fontId="1" type="noConversion"/>
  </si>
  <si>
    <t>⑦ 탕/찌개(된장찌개, 설렁탕 등)</t>
    <phoneticPr fontId="1" type="noConversion"/>
  </si>
  <si>
    <t>⑧ 찜(달걀찜. 두부찜 등)</t>
    <phoneticPr fontId="1" type="noConversion"/>
  </si>
  <si>
    <t>① 육류(돼지고기, 닭고기 등)</t>
    <phoneticPr fontId="1" type="noConversion"/>
  </si>
  <si>
    <t>③ 야채(시금치, 상추 등)</t>
    <phoneticPr fontId="1" type="noConversion"/>
  </si>
  <si>
    <t>④ 감자류(감자, 고구마 등)</t>
    <phoneticPr fontId="1" type="noConversion"/>
  </si>
  <si>
    <t>⑤ 해산물(조개, 미역 등)</t>
    <phoneticPr fontId="1" type="noConversion"/>
  </si>
  <si>
    <t>② 생선(고등어, 갈치 등)</t>
    <phoneticPr fontId="1" type="noConversion"/>
  </si>
  <si>
    <t>⑦ 가공식품(햄,소시지,어묵 등)</t>
    <phoneticPr fontId="1" type="noConversion"/>
  </si>
  <si>
    <t>⑧ 과일( 수박, 귤 등)</t>
    <phoneticPr fontId="1" type="noConversion"/>
  </si>
  <si>
    <t>⑨ 떡류(기정떡, 꿀떡 등)</t>
    <phoneticPr fontId="1" type="noConversion"/>
  </si>
  <si>
    <t>⑩ 기타</t>
    <phoneticPr fontId="1" type="noConversion"/>
  </si>
  <si>
    <t>【4】 다음은 급식 운영과 관련하여 질문 드리겠습니다.</t>
    <phoneticPr fontId="1" type="noConversion"/>
  </si>
  <si>
    <t>【5】.다음은 음식기호도와 관련하여 질문 드리겠습니다.</t>
    <phoneticPr fontId="1" type="noConversion"/>
  </si>
  <si>
    <t>1.우리 학교급식은 건강과 올바른 식습관 형성에 도움을 준다고 생각 하십니까?</t>
    <phoneticPr fontId="1" type="noConversion"/>
  </si>
  <si>
    <t>2.우리 학교급식에서 제공하는 음식의 간은 어떻습니까?</t>
    <phoneticPr fontId="1" type="noConversion"/>
  </si>
  <si>
    <t>3. 우리 학교급식에서 사용하고 있는 식재료는 신선하고 품질이 좋은 것을 사용한다고 생각하십니까?</t>
    <phoneticPr fontId="1" type="noConversion"/>
  </si>
  <si>
    <t>4. 우리학교급식은 위생적이고 안전하다고 생각하십니까?</t>
    <phoneticPr fontId="1" type="noConversion"/>
  </si>
  <si>
    <t>5-1(④,⑤으로 응답한 경우) 그렇지 않은 이유는 무엇이라고 생각하십니까? (복수응답가능)</t>
    <phoneticPr fontId="1" type="noConversion"/>
  </si>
  <si>
    <t xml:space="preserve">6. 우리학교에서 운영하는 영양. 식생활 교육이 (식단영양표시제, 비만, 당/나트륨 저감화, 음식물 쓰레기 줄이기, 불량식품 근절등) 도움이 됩니까? </t>
    <phoneticPr fontId="1" type="noConversion"/>
  </si>
  <si>
    <t>6-1. (④,⑤으로 응답한 경우) 그렇지 않는 이유는 무엇입니까? (복수응답 가능)</t>
    <phoneticPr fontId="1" type="noConversion"/>
  </si>
  <si>
    <t xml:space="preserve">7. 우리 학교에서 실시하는 영양. 식생활 교육 중 중점적으로 교육했으면 하는 내용은 무엇입니까? </t>
    <phoneticPr fontId="1" type="noConversion"/>
  </si>
  <si>
    <t>8-1(④,⑤으로 응답한 경우) 그렇지 않은 이유는 무엇이라고 생각하십니까? (복수응답가능)</t>
    <phoneticPr fontId="1" type="noConversion"/>
  </si>
  <si>
    <t>9-1(①,②,③)으로 응답한 경우) 만족한 이유는 무엇이라고 생각하십니까? (복수응답가능)</t>
    <phoneticPr fontId="1" type="noConversion"/>
  </si>
  <si>
    <t>9-2(④,⑤으로 응답한 경우) 그렇지 않은 이유는 무엇이라고 생각하십니까? (복수응답가능)</t>
    <phoneticPr fontId="1" type="noConversion"/>
  </si>
  <si>
    <t>10. 가장 좋아하는 음식의 종류는 무엇입니까?</t>
    <phoneticPr fontId="1" type="noConversion"/>
  </si>
  <si>
    <t>11. 급식에 자주 나오면 좋겠다고 생각되는 조리법의 종류는 무엇입니까?</t>
    <phoneticPr fontId="1" type="noConversion"/>
  </si>
  <si>
    <t>12. 급식에 자주 나오면 좋겠다고 생각되는 재료의 종류는 무엇입니까?</t>
    <phoneticPr fontId="1" type="noConversion"/>
  </si>
  <si>
    <t>⑤ 식사요법</t>
    <phoneticPr fontId="1" type="noConversion"/>
  </si>
  <si>
    <t>① 의견이 잘 반영되지 않아서</t>
    <phoneticPr fontId="1" type="noConversion"/>
  </si>
  <si>
    <t>9. 우리 학교급식에서 전반적으로 만족하십니까?</t>
    <phoneticPr fontId="1" type="noConversion"/>
  </si>
  <si>
    <t>⑤구이(생선 구이등)</t>
    <phoneticPr fontId="1" type="noConversion"/>
  </si>
  <si>
    <t>⑥ 볶음(제육볶음,. 쇠고기야채볶음 등)</t>
    <phoneticPr fontId="1" type="noConversion"/>
  </si>
  <si>
    <t>⑥ 알류(계란, 메추리알등)</t>
    <phoneticPr fontId="1" type="noConversion"/>
  </si>
  <si>
    <t>⑥ 알류(계란, 메추라알 등)</t>
    <phoneticPr fontId="1" type="noConversion"/>
  </si>
  <si>
    <t>⑤ 이물질이 나와서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</si>
  <si>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</si>
  <si>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</si>
  <si>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9-1(①,②,③)으로 응답한 경우) 만족한 이유는 무엇이라고 생각하십니까? (복수응답가능)</t>
  </si>
  <si>
    <t>9. 우리 학교급식에서 전반적으로 만족하십니까?</t>
  </si>
  <si>
    <t>종합적인의견</t>
    <phoneticPr fontId="1" type="noConversion"/>
  </si>
  <si>
    <t>구분</t>
    <phoneticPr fontId="1" type="noConversion"/>
  </si>
  <si>
    <t>조사문항</t>
    <phoneticPr fontId="1" type="noConversion"/>
  </si>
  <si>
    <t>조사통계</t>
    <phoneticPr fontId="1" type="noConversion"/>
  </si>
  <si>
    <t>기타. 원활한 학교급식 운영을 위해 바라는 점이 있으면 적어주세요</t>
    <phoneticPr fontId="1" type="noConversion"/>
  </si>
  <si>
    <t>3. 우리학교급식은 위생적이고 안전하다고 생각하십니까?</t>
    <phoneticPr fontId="1" type="noConversion"/>
  </si>
  <si>
    <t>3-1. (④,⑤으로 응답한 경우) 그렁지 않은 이유는 무엇입니까(복수응답가능)</t>
    <phoneticPr fontId="1" type="noConversion"/>
  </si>
  <si>
    <t>4. 우리 학교급식 장소는 편안하다고 생각하십니까?</t>
    <phoneticPr fontId="1" type="noConversion"/>
  </si>
  <si>
    <t>4-1(④,⑤으로 응답한 경우) 그렇지 않은 이유는 무엇이라고 생각하십니까? (복수응답가능)</t>
    <phoneticPr fontId="1" type="noConversion"/>
  </si>
  <si>
    <t>5.우리 학교에서 실시하는 영양색생활 교육 중 중점적으로 교육했으면 하는 내용은 무엇입니까?</t>
    <phoneticPr fontId="1" type="noConversion"/>
  </si>
  <si>
    <t xml:space="preserve">4. 우리 학교에서 실시하는 영양. 식생활 교육 중 중점적으로 교육했으면 하는 내용은 무엇입니까? </t>
    <phoneticPr fontId="1" type="noConversion"/>
  </si>
  <si>
    <t>6. 우리 학교급식에서 전반적으로 만족하십니까?</t>
    <phoneticPr fontId="1" type="noConversion"/>
  </si>
  <si>
    <t>4. 우리 학교급식 장소는 편안하다고 생각하십니까?</t>
    <phoneticPr fontId="1" type="noConversion"/>
  </si>
  <si>
    <t xml:space="preserve">5. 우리학교에서 운영하는 영양. 식생활 교육이 (식단영양표시제, 비만, 당/나트륨 저감화, 음식물 쓰레기 줄이기, 불량식품 근절등) 도움이 됩니까? </t>
    <phoneticPr fontId="1" type="noConversion"/>
  </si>
  <si>
    <t>6. 우리 학교급식에서 전반적으로 만족하십니까?</t>
    <phoneticPr fontId="1" type="noConversion"/>
  </si>
  <si>
    <t>구분</t>
    <phoneticPr fontId="1" type="noConversion"/>
  </si>
  <si>
    <t>응답</t>
    <phoneticPr fontId="1" type="noConversion"/>
  </si>
  <si>
    <t>총계</t>
    <phoneticPr fontId="1" type="noConversion"/>
  </si>
  <si>
    <t>비율(%)</t>
    <phoneticPr fontId="1" type="noConversion"/>
  </si>
  <si>
    <t>설문 응답인원(명)</t>
    <phoneticPr fontId="1" type="noConversion"/>
  </si>
  <si>
    <t>종합적인 의견</t>
    <phoneticPr fontId="1" type="noConversion"/>
  </si>
  <si>
    <t>응답자 의견</t>
    <phoneticPr fontId="1" type="noConversion"/>
  </si>
  <si>
    <t>9-2(④,⑤으로 응답한 경우) 그렇지 않은 이유는 무엇이라고 생각하십니까? (복수응답가능)</t>
    <phoneticPr fontId="1" type="noConversion"/>
  </si>
  <si>
    <r>
      <rPr>
        <sz val="11"/>
        <rFont val="맑은 고딕"/>
        <family val="3"/>
        <charset val="129"/>
        <scheme val="minor"/>
      </rPr>
      <t>식재료비 범위 내에서</t>
    </r>
    <r>
      <rPr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>더 다양한 메뉴와 다채로운 음식의 색 조화를 통하여 식사하는데 있어 오감의 만족도를 높이고 질 높은 식품을 사용하여 보다 안전하고 깨끗한 식사를 할 수 있도록 노력하겠습니다.</t>
    </r>
    <phoneticPr fontId="16" type="noConversion"/>
  </si>
  <si>
    <t xml:space="preserve"> 위생 안전교육 및 점검으로 위생적이고 안전한 급식이 되도록 최선을 다하겠습니다. </t>
    <phoneticPr fontId="16" type="noConversion"/>
  </si>
  <si>
    <t>급식 담당 선생님과 상의하여 질서 지도 의 문제점이 발생하지 않도록 최선을 다 하겠습니다.</t>
    <phoneticPr fontId="16" type="noConversion"/>
  </si>
  <si>
    <t xml:space="preserve">   선호도 조사나 의견사항 반영을 지속적으로 꾸준히 개선하도록 하겠습니다. </t>
    <phoneticPr fontId="16" type="noConversion"/>
  </si>
  <si>
    <t xml:space="preserve">                                                                    의견사항을 반영하고 지속적으로  개선 하도록 하겠습니다. </t>
    <phoneticPr fontId="16" type="noConversion"/>
  </si>
  <si>
    <t xml:space="preserve">
 다양한 레시피를 통하여 신메뉴를 제공할 수 있도록 하겠습니다.</t>
    <phoneticPr fontId="16" type="noConversion"/>
  </si>
  <si>
    <t xml:space="preserve">
제철 식재료를 사용한 메뉴 및 다양한 메뉴를 제공함으로써 더욱 질 좋은 식사를 제공할 수 있도록 하겠습니다.</t>
    <phoneticPr fontId="16" type="noConversion"/>
  </si>
  <si>
    <t>식판 세척은 담금 ▶애벌세척  ▶세척기▶ 소독고 3시간 소독으로 청결한 식기류로 식사를 제공하고자 최선을 다하고 있습니다.</t>
    <phoneticPr fontId="1" type="noConversion"/>
  </si>
  <si>
    <t xml:space="preserve">.
 하루 2.5시간 근무(초단시간근로)와 교육청 배치조리원 4명으로 배식을 하고 있으며 또한 공동조리교와 학사일정변경과 조리 미완료로 인하여 배식시간이 지연되는 경우가 발생되기도 한 경우가  있었으나 보다 질서있는 식사시간이 될 수 있도록 최선을 다하도록 하겠습니다. </t>
    <phoneticPr fontId="16" type="noConversion"/>
  </si>
  <si>
    <t>의견</t>
    <phoneticPr fontId="1" type="noConversion"/>
  </si>
  <si>
    <t>더욱더 안전하고 위생적인 식사를 제공하도록 노력하겠습니다.</t>
    <phoneticPr fontId="1" type="noConversion"/>
  </si>
  <si>
    <r>
      <t>.
우리학교에서는 염도계를 사용하여 조,중,석으로 음식의 간을 염도계</t>
    </r>
    <r>
      <rPr>
        <sz val="11"/>
        <color rgb="FFFF0000"/>
        <rFont val="맑은 고딕"/>
        <family val="3"/>
        <charset val="129"/>
        <scheme val="minor"/>
      </rPr>
      <t>【(국0.6%),찌개는0.7%,소스류는0.7~0.8%)】</t>
    </r>
    <r>
      <rPr>
        <sz val="11"/>
        <color theme="1"/>
        <rFont val="맑은 고딕"/>
        <family val="3"/>
        <charset val="129"/>
        <scheme val="minor"/>
      </rPr>
      <t>로  체크하여 식사를 제공하고 있습니다.
더욱 더 철저히 관리하여 만족도를 높일 수 있도록 하겠습니다.</t>
    </r>
    <phoneticPr fontId="16" type="noConversion"/>
  </si>
  <si>
    <t xml:space="preserve"> 배식지도와 영양교육 및 영양상담과 식생활 교육을 통하여 올바른 식습관을 형성 될 수 있도록 교육 및 지도가 필요하며 가정과 학교에서 교육이 병행되어야 할 것으로 보입니다.                              </t>
    <phoneticPr fontId="16" type="noConversion"/>
  </si>
  <si>
    <t>학년구분</t>
    <phoneticPr fontId="1" type="noConversion"/>
  </si>
  <si>
    <t>1-1반</t>
    <phoneticPr fontId="1" type="noConversion"/>
  </si>
  <si>
    <t>1-2반</t>
    <phoneticPr fontId="1" type="noConversion"/>
  </si>
  <si>
    <t>1-3반</t>
    <phoneticPr fontId="1" type="noConversion"/>
  </si>
  <si>
    <t>1-4반</t>
    <phoneticPr fontId="1" type="noConversion"/>
  </si>
  <si>
    <t>1-5반</t>
    <phoneticPr fontId="1" type="noConversion"/>
  </si>
  <si>
    <t>1-6반</t>
    <phoneticPr fontId="1" type="noConversion"/>
  </si>
  <si>
    <t>1-7반</t>
    <phoneticPr fontId="1" type="noConversion"/>
  </si>
  <si>
    <t>1-8반</t>
    <phoneticPr fontId="1" type="noConversion"/>
  </si>
  <si>
    <t>2-1반</t>
    <phoneticPr fontId="1" type="noConversion"/>
  </si>
  <si>
    <t>2-2반</t>
    <phoneticPr fontId="1" type="noConversion"/>
  </si>
  <si>
    <t>2-3반</t>
    <phoneticPr fontId="1" type="noConversion"/>
  </si>
  <si>
    <t>2-4반</t>
    <phoneticPr fontId="1" type="noConversion"/>
  </si>
  <si>
    <t>2-5반</t>
    <phoneticPr fontId="1" type="noConversion"/>
  </si>
  <si>
    <t>2-6반</t>
    <phoneticPr fontId="1" type="noConversion"/>
  </si>
  <si>
    <t>2-7반</t>
    <phoneticPr fontId="1" type="noConversion"/>
  </si>
  <si>
    <t>2-8반</t>
    <phoneticPr fontId="1" type="noConversion"/>
  </si>
  <si>
    <t>총계</t>
    <phoneticPr fontId="1" type="noConversion"/>
  </si>
  <si>
    <t>비율(%)</t>
    <phoneticPr fontId="1" type="noConversion"/>
  </si>
  <si>
    <t>종합적인 의견</t>
    <phoneticPr fontId="1" type="noConversion"/>
  </si>
  <si>
    <t>설문 응답인원(명)</t>
    <phoneticPr fontId="1" type="noConversion"/>
  </si>
  <si>
    <r>
      <t xml:space="preserve">                                                                                                                                            개인 마다 미각의 차이가 있으며 가공식품에는 학교에서 제공하는것 보다 나트륨함량이 많이 들어 있으며 소스는 달고,짠맛이 강한 특성이 있고 가공식품을 많이 섭취 할 수록 미각이 둔화되는 현상이 나타나고 있습니다.가공식품 구매할 때 나트륨 함량 표기를 확인 하여 섭취 하도록 학교 홈페이지에 영양교육을 게시하고 있으며  우리 학교에서 제공하는 국,찌개류는 염도계를 사용하여 조,중,석으로 음식의 간을 염도계</t>
    </r>
    <r>
      <rPr>
        <sz val="11"/>
        <color rgb="FFFF0000"/>
        <rFont val="맑은 고딕"/>
        <family val="3"/>
        <charset val="129"/>
        <scheme val="minor"/>
      </rPr>
      <t>【(국0.6%),찌개는0.7%,소스류는0.7~0.8%)】</t>
    </r>
    <r>
      <rPr>
        <sz val="11"/>
        <color theme="1"/>
        <rFont val="맑은 고딕"/>
        <family val="3"/>
        <charset val="129"/>
        <scheme val="minor"/>
      </rPr>
      <t xml:space="preserve">로 염도를 체크하여 식사를 제공하고 있습니다.                                                                             </t>
    </r>
    <phoneticPr fontId="16" type="noConversion"/>
  </si>
  <si>
    <r>
      <t xml:space="preserve">식기류 작업 과정: 담금▶ 애벌세척▶ 세척기 투입▶ 3시간이상 소독고 소독,건조 하고 있음. 다만 본교 세척시 특징 </t>
    </r>
    <r>
      <rPr>
        <sz val="11"/>
        <color rgb="FFFF0000"/>
        <rFont val="맑은 고딕"/>
        <family val="3"/>
        <charset val="129"/>
        <scheme val="minor"/>
      </rPr>
      <t>식기류 청결하지 않다는 의견에 따른 답변 "친환경세제 사용으로 세정력 약하고, 식기 세척기 세제"무"사용으로 세제척기를 사용한 세척 방법보다는 얼룩 발생할 확률이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높으나</t>
    </r>
    <r>
      <rPr>
        <sz val="11"/>
        <color rgb="FF0070C0"/>
        <rFont val="맑은 고딕"/>
        <family val="3"/>
        <charset val="129"/>
        <scheme val="minor"/>
      </rPr>
      <t xml:space="preserve"> 건강과 친환경적인 방법으로 세척을 하고 있으니 안심하셨으면 좋겠습니다. </t>
    </r>
    <phoneticPr fontId="16" type="noConversion"/>
  </si>
  <si>
    <t>깨끗하고 편안한 장소에서 급식이 이루어 질수 있도록 급식전담인력과 수시협의와 교육하여 편안한 급식이 될 수 있도록 노력하겠습니다.</t>
    <phoneticPr fontId="16" type="noConversion"/>
  </si>
  <si>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>기타</t>
    </r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 xml:space="preserve">원활한 학교급식 운영을 위해 바라는 점이 있으면 적어 주세요! 에서 다양한 의견을 주셨습니다. </t>
    </r>
    <r>
      <rPr>
        <sz val="12"/>
        <color theme="1"/>
        <rFont val="맑은 고딕"/>
        <family val="2"/>
        <charset val="129"/>
        <scheme val="minor"/>
      </rPr>
      <t xml:space="preserve">
대체로 싫어하는 음식은 조금 줄여서 반영하고,
식단를 작성전에 당해년 조사한 기호도 의견을  반영하여 선호하는 음식과 신메뉴를 반영 하고 다양한 레시피를 활용하여 식재료비 범위 내에서 최대한 활용하여 반영 할 수 
있도록 하겠으며 위생에 대한 부분은 애벌세척,행굼을 강화하고 열탕소독을 하고 있으며 매일 식기구을 점검하여 위생적인 급식이 되도록 하겠으며 불친절 부분은 친절 교육을 통해 개선 될 수 있도록 하겠습니다. </t>
    </r>
    <phoneticPr fontId="1" type="noConversion"/>
  </si>
  <si>
    <t xml:space="preserve">                                                                        다양한 영양 정보를 급식 게시판, 홈페이지에 게시하도록 노력 하겠습니다. 학생 여러분들도 학교 급식 게시판 이나 홈페이지를 활용하시길 바랍니다.                   </t>
    <phoneticPr fontId="16" type="noConversion"/>
  </si>
  <si>
    <r>
      <rPr>
        <sz val="11"/>
        <color rgb="FF0070C0"/>
        <rFont val="맑은 고딕"/>
        <family val="3"/>
        <charset val="129"/>
        <scheme val="minor"/>
      </rPr>
      <t>1. 우리 학교에서는 아침 식재료 검수를 학부모,교사,조리사,영양사가 검수를 참여 하여 꼼꼼하게 식재료 검수를 실시하여 질 높은 식재료를 납품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0070C0"/>
        <rFont val="맑은 고딕"/>
        <family val="3"/>
        <charset val="129"/>
        <scheme val="minor"/>
      </rPr>
      <t>받고 있으며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2.【식재료 구매표,현품설명서, 계약 내역,식재료 식품비 사용 내역】을 학교 홈페이지에 게시</t>
    </r>
    <r>
      <rPr>
        <sz val="11"/>
        <color rgb="FF0070C0"/>
        <rFont val="맑은 고딕"/>
        <family val="3"/>
        <charset val="129"/>
        <scheme val="minor"/>
      </rPr>
      <t xml:space="preserve"> 3. 교육청에서 학기중 농산물 안정성 검사를 실시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4.식단표에 친환경 제품 및 원산지를 공개.</t>
    </r>
    <r>
      <rPr>
        <sz val="11"/>
        <color rgb="FF0070C0"/>
        <rFont val="맑은 고딕"/>
        <family val="3"/>
        <charset val="129"/>
        <scheme val="minor"/>
      </rPr>
      <t xml:space="preserve"> 4.기타 궁금한 내용은 급식시간이나 영양상담실로 문의 하시면 성심것 답변하여 드리겠습니다.</t>
    </r>
    <r>
      <rPr>
        <sz val="11"/>
        <color theme="1"/>
        <rFont val="맑은 고딕"/>
        <family val="3"/>
        <charset val="129"/>
        <scheme val="minor"/>
      </rPr>
      <t xml:space="preserve">                                                                                                                                       </t>
    </r>
    <phoneticPr fontId="16" type="noConversion"/>
  </si>
  <si>
    <t>2021년 상반기 학교급식 설문조사(만족도, 기호도) 결과</t>
    <phoneticPr fontId="1" type="noConversion"/>
  </si>
  <si>
    <t>1-3.치킨,피자,햄버거좀 주세요</t>
    <phoneticPr fontId="1" type="noConversion"/>
  </si>
  <si>
    <t xml:space="preserve"> 1-2.닭을 한주에 몇번 먹는지 모르겠습니다. 한주에1~2번 적당한 거 같아요</t>
    <phoneticPr fontId="1" type="noConversion"/>
  </si>
  <si>
    <t>1-1.정말 최고다! 송원급식 완전 맛있어요, 세상에 이런일에 나와야 함</t>
    <phoneticPr fontId="1" type="noConversion"/>
  </si>
  <si>
    <t>1-4.급식에 고기 많이 나왔으면 좋겠어요.</t>
    <phoneticPr fontId="1" type="noConversion"/>
  </si>
  <si>
    <t>1-5.오꾸닭 먹고 싶어요</t>
    <phoneticPr fontId="1" type="noConversion"/>
  </si>
  <si>
    <t>1-6.다양한 먹거리를 만들어 주세요</t>
    <phoneticPr fontId="1" type="noConversion"/>
  </si>
  <si>
    <t>1-7.돈가스,동그랑땡 그만</t>
    <phoneticPr fontId="1" type="noConversion"/>
  </si>
  <si>
    <t>1-8.다양한 음식</t>
    <phoneticPr fontId="1" type="noConversion"/>
  </si>
  <si>
    <r>
      <rPr>
        <sz val="11"/>
        <color rgb="FFFF0000"/>
        <rFont val="맑은 고딕"/>
        <family val="3"/>
        <charset val="129"/>
      </rPr>
      <t xml:space="preserve">학생들이 육류,가공식품을 좋아하며 채소를 싫어하는 경향이 있으며 가공식품 발달로 인하여 학교밖에서 가공식품을 쉽게 접하다보니 달고,짜고,매운것등 갈수록 자극적인 음식을  선호하여 학교급식에도 영향을 미치고 있습니다. </t>
    </r>
    <r>
      <rPr>
        <sz val="11"/>
        <color theme="1"/>
        <rFont val="맑은 고딕"/>
        <family val="3"/>
        <charset val="129"/>
      </rPr>
      <t xml:space="preserve">       가공식품에는 당과,나트륨,첨가물등이 많아서 장기적으로 많이 섭취하게 되면 고혈압,당뇨병등 심혈관 질환에 쉽게 노출되기 쉽습니다.                             </t>
    </r>
    <r>
      <rPr>
        <sz val="11"/>
        <color rgb="FF3333FF"/>
        <rFont val="맑은 고딕"/>
        <family val="3"/>
        <charset val="129"/>
      </rPr>
      <t xml:space="preserve">우리몸은 음식을 섭취하였을때 소화과정에 비타민이 꼭 필요합니다.특히 수용성 비타민은 하루 내몸이 필요한 만큼만 사용하고 나머지는 땀과 대소변으로 배출합니다.             </t>
    </r>
    <r>
      <rPr>
        <sz val="11"/>
        <color theme="1"/>
        <rFont val="맑은 고딕"/>
        <family val="3"/>
        <charset val="129"/>
      </rPr>
      <t xml:space="preserve">                                    특히 채소 과일에는 비타민이 풍부하여 면역에도 도움을 주며  섬유소가 많아서 대장에있는 노폐물도 제거하는 역활을 합니다.                                                         </t>
    </r>
    <r>
      <rPr>
        <sz val="12"/>
        <color rgb="FFFF0000"/>
        <rFont val="맑은 고딕"/>
        <family val="3"/>
        <charset val="129"/>
      </rPr>
      <t>건강을 위해 채소 과일도 꼭! 섭취하시길 바랍니다.</t>
    </r>
    <phoneticPr fontId="16" type="noConversion"/>
  </si>
  <si>
    <t>2021년 상반기 학교급식 설문조사(만족도,기호도) 결과</t>
    <phoneticPr fontId="1" type="noConversion"/>
  </si>
  <si>
    <t>2021년 상반기 학교급식 설문조사(만족도,기호도) 결과(교직원)</t>
    <phoneticPr fontId="1" type="noConversion"/>
  </si>
  <si>
    <t>2021년 상반기 학교급식설문조사(만족도, 기호도) 결과</t>
    <phoneticPr fontId="1" type="noConversion"/>
  </si>
  <si>
    <t>채식의 날이 일주일에 한 번이라도 잇었으면 졸겠습니다.</t>
    <phoneticPr fontId="1" type="noConversion"/>
  </si>
  <si>
    <r>
      <t xml:space="preserve">【학교급식법】에 의거해 본교 기준 영양량을 준수하고 있습니다.                                                   </t>
    </r>
    <r>
      <rPr>
        <sz val="12"/>
        <color rgb="FFFF0000"/>
        <rFont val="맑은 고딕"/>
        <family val="3"/>
        <charset val="129"/>
        <scheme val="minor"/>
      </rPr>
      <t xml:space="preserve"> 월1회 저탄소의 날 및 건강의 날”를 지정 운영하고 있습니다.                                                                        </t>
    </r>
    <r>
      <rPr>
        <sz val="12"/>
        <color theme="1"/>
        <rFont val="맑은 고딕"/>
        <family val="3"/>
        <charset val="129"/>
        <scheme val="minor"/>
      </rPr>
      <t>튀김요리를 지양하고 오븐요리를 하고 있는데도 불편함을 느꼈다니 죄송합니다. 보다 깔끔한 식사가 될 수 있도록 최선을 다하도록 하겠습니다.</t>
    </r>
    <phoneticPr fontId="1" type="noConversion"/>
  </si>
  <si>
    <t>교직원 자율 배식대 운영</t>
    <phoneticPr fontId="1" type="noConversion"/>
  </si>
  <si>
    <t>교직원 급식비는 이렇게 운영 됩니다.</t>
    <phoneticPr fontId="1" type="noConversion"/>
  </si>
  <si>
    <r>
      <t xml:space="preserve">1. 급식비 : 식품비, 운영비, 인건비로 구성                                                                                                </t>
    </r>
    <r>
      <rPr>
        <sz val="11"/>
        <color rgb="FFFF0000"/>
        <rFont val="맑은 고딕"/>
        <family val="3"/>
        <charset val="129"/>
        <scheme val="minor"/>
      </rPr>
      <t xml:space="preserve">2. 급식비 3,850원【식품비: 2820원 (친환경비 300원, Non-GMO 100원포함), (운영비, 310원), (인건비 720원)】 </t>
    </r>
    <r>
      <rPr>
        <sz val="11"/>
        <color rgb="FF0070C0"/>
        <rFont val="맑은 고딕"/>
        <family val="3"/>
        <charset val="129"/>
        <scheme val="minor"/>
      </rPr>
      <t>3. 교육청 지침: 교직원 급식비는 학교회계전출금(식품비, 운영비)과 학교급식전담직원 대체인력인건비로 사용(대체 인건비)를 합산한 금액으로 산정</t>
    </r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</si>
  <si>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광주광역시교육청 일반자료2021-2학교급식 기본계획</t>
    </r>
    <r>
      <rPr>
        <sz val="11"/>
        <color theme="1"/>
        <rFont val="맑은 고딕"/>
        <family val="2"/>
        <charset val="129"/>
        <scheme val="minor"/>
      </rPr>
      <t xml:space="preserve"> 『자율배식대 설치 금지와 교직원들은 학생들과 동일한 식단을 제공받는다.』 지침에 의거하여 자율 배식대 운영을 지양하고 있으니 양해 바랍니다.</t>
    </r>
    <phoneticPr fontId="1" type="noConversion"/>
  </si>
  <si>
    <t>2-3. 육고기 위주로 나오면 좋겠다, 생선 배고 고기 위주로, 생선을 줄여 주세요, 돈까스 많이 주세요</t>
    <phoneticPr fontId="1" type="noConversion"/>
  </si>
  <si>
    <t>2-2. 간을 잘 맟춰달라, 양이 적단, 아이스크림 더 자주 공급, 메뉴 최신화</t>
    <phoneticPr fontId="1" type="noConversion"/>
  </si>
  <si>
    <t>2-1. 급식을 다양하게</t>
    <phoneticPr fontId="1" type="noConversion"/>
  </si>
  <si>
    <t>2-4. 생수 주세요. 중식에 돈 쓰자</t>
    <phoneticPr fontId="1" type="noConversion"/>
  </si>
  <si>
    <t>7. 우리 학교에서 영양,식생활 교육 중 중점적으로 교육했으면 하는 내용은 무엇입니까?</t>
    <phoneticPr fontId="1" type="noConversion"/>
  </si>
  <si>
    <t>2-7. 맛있는 음식을 많이 먹을 수 있도록 해주세요</t>
    <phoneticPr fontId="1" type="noConversion"/>
  </si>
  <si>
    <t xml:space="preserve"> 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</si>
  <si>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 xml:space="preserve">1. 식단작성( 월단위 작성)       </t>
    </r>
    <r>
      <rPr>
        <sz val="11"/>
        <color theme="1"/>
        <rFont val="맑은 고딕"/>
        <family val="3"/>
        <charset val="129"/>
        <scheme val="minor"/>
      </rPr>
      <t xml:space="preserve">          </t>
    </r>
    <r>
      <rPr>
        <sz val="11"/>
        <color theme="3" tint="0.39997558519241921"/>
        <rFont val="맑은 고딕"/>
        <family val="3"/>
        <charset val="129"/>
        <scheme val="minor"/>
      </rPr>
      <t xml:space="preserve">2.식재료 납품업체 결정 매달 입찰을 통한 납품업체 결정(식재료 구매시 계약관계 법령 빛 지침을 준수하고 비대면 전자조달 및 전자계약이 원칙)   </t>
    </r>
    <r>
      <rPr>
        <sz val="11"/>
        <color theme="1"/>
        <rFont val="맑은 고딕"/>
        <family val="3"/>
        <charset val="129"/>
        <scheme val="minor"/>
      </rPr>
      <t xml:space="preserve">         </t>
    </r>
    <r>
      <rPr>
        <sz val="11"/>
        <color rgb="FFFF0000"/>
        <rFont val="맑은 고딕"/>
        <family val="3"/>
        <charset val="129"/>
        <scheme val="minor"/>
      </rPr>
      <t xml:space="preserve">3. 검수: 매일 7시 40분 부터 복수검수(교직원,조리전담인력등)를 통하여 식재료를 납품 받고 있습니다.  </t>
    </r>
    <r>
      <rPr>
        <sz val="11"/>
        <color theme="1"/>
        <rFont val="맑은 고딕"/>
        <family val="3"/>
        <charset val="129"/>
        <scheme val="minor"/>
      </rPr>
      <t xml:space="preserve"> 위와 같이 식단적성, 납품업체 선정, 식재료 검수 절차를 진행하는 목적은 보다 안전하고 질 높음 식사를 제공하는 데 있습니다.                                            </t>
    </r>
    <r>
      <rPr>
        <sz val="11"/>
        <color rgb="FF0070C0"/>
        <rFont val="맑은 고딕"/>
        <family val="3"/>
        <charset val="129"/>
        <scheme val="minor"/>
      </rPr>
      <t>4. 식단이 다양하지 않다는 의견을 반영하여 신메뉴 개발에 중점을 두고 해결하여 보고자 합니다.                               5. 급식관계자 불친절 관련에 대해서는 친절교양을 통하여 개선하도록 하겠습니다.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</si>
</sst>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m&quot;월&quot;\ dd&quot;일&quot;"/>
    <numFmt numFmtId="177" formatCode="0.0_ "/>
    <numFmt numFmtId="178" formatCode="0_ "/>
    <numFmt numFmtId="179" formatCode="00%"/>
    <numFmt numFmtId="180" formatCode="00.0%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24"/>
      <color theme="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11"/>
      <color rgb="FF3333FF"/>
      <name val="맑은 고딕"/>
      <family val="3"/>
      <charset val="129"/>
    </font>
    <font>
      <sz val="12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11" xfId="0" applyFont="1" applyBorder="1" applyAlignment="1">
      <alignment vertical="center" textRotation="255"/>
    </xf>
    <xf numFmtId="177" fontId="0" fillId="5" borderId="23" xfId="0" applyNumberFormat="1" applyFill="1" applyBorder="1">
      <alignment vertical="center"/>
    </xf>
    <xf numFmtId="0" fontId="0" fillId="0" borderId="9" xfId="0" applyBorder="1">
      <alignment vertical="center"/>
    </xf>
    <xf numFmtId="0" fontId="11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8" fontId="0" fillId="2" borderId="23" xfId="0" applyNumberForma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>
      <alignment vertical="center"/>
    </xf>
    <xf numFmtId="0" fontId="7" fillId="5" borderId="56" xfId="0" applyFont="1" applyFill="1" applyBorder="1">
      <alignment vertical="center"/>
    </xf>
    <xf numFmtId="0" fontId="7" fillId="5" borderId="59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68" xfId="0" applyBorder="1" applyAlignment="1">
      <alignment vertical="center"/>
    </xf>
    <xf numFmtId="179" fontId="0" fillId="5" borderId="23" xfId="0" applyNumberFormat="1" applyFill="1" applyBorder="1" applyAlignment="1">
      <alignment horizontal="center" vertical="center"/>
    </xf>
    <xf numFmtId="179" fontId="0" fillId="2" borderId="23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79" fontId="13" fillId="5" borderId="2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9" fillId="10" borderId="11" xfId="0" applyFont="1" applyFill="1" applyBorder="1" applyAlignment="1">
      <alignment horizontal="center" vertical="center" textRotation="255"/>
    </xf>
    <xf numFmtId="0" fontId="9" fillId="7" borderId="1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11" fillId="12" borderId="9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176" fontId="9" fillId="12" borderId="2" xfId="0" applyNumberFormat="1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8" xfId="0" applyFill="1" applyBorder="1">
      <alignment vertical="center"/>
    </xf>
    <xf numFmtId="177" fontId="0" fillId="5" borderId="44" xfId="0" applyNumberFormat="1" applyFill="1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0" fillId="0" borderId="75" xfId="0" applyFont="1" applyBorder="1" applyAlignment="1">
      <alignment horizontal="center" vertical="center" textRotation="255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3" fillId="0" borderId="77" xfId="1" applyFont="1" applyBorder="1" applyAlignment="1">
      <alignment horizontal="center" vertical="center" wrapText="1"/>
    </xf>
    <xf numFmtId="177" fontId="0" fillId="5" borderId="22" xfId="0" applyNumberFormat="1" applyFill="1" applyBorder="1">
      <alignment vertical="center"/>
    </xf>
    <xf numFmtId="0" fontId="0" fillId="0" borderId="80" xfId="0" applyBorder="1">
      <alignment vertical="center"/>
    </xf>
    <xf numFmtId="0" fontId="13" fillId="0" borderId="80" xfId="1" applyFont="1" applyBorder="1" applyAlignment="1">
      <alignment vertical="center" wrapText="1"/>
    </xf>
    <xf numFmtId="0" fontId="13" fillId="0" borderId="82" xfId="1" applyFont="1" applyBorder="1" applyAlignment="1">
      <alignment vertical="center" wrapText="1"/>
    </xf>
    <xf numFmtId="0" fontId="0" fillId="0" borderId="83" xfId="0" applyBorder="1">
      <alignment vertical="center"/>
    </xf>
    <xf numFmtId="0" fontId="13" fillId="2" borderId="80" xfId="1" applyFont="1" applyFill="1" applyBorder="1" applyAlignment="1">
      <alignment vertical="center" wrapText="1"/>
    </xf>
    <xf numFmtId="0" fontId="10" fillId="0" borderId="80" xfId="1" applyFont="1" applyBorder="1" applyAlignment="1">
      <alignment vertical="center" wrapText="1"/>
    </xf>
    <xf numFmtId="180" fontId="0" fillId="5" borderId="23" xfId="0" applyNumberFormat="1" applyFill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80" xfId="1" applyFont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10" fillId="13" borderId="85" xfId="0" applyFont="1" applyFill="1" applyBorder="1" applyAlignment="1">
      <alignment vertical="center" textRotation="255"/>
    </xf>
    <xf numFmtId="0" fontId="9" fillId="5" borderId="35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6" fillId="13" borderId="9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textRotation="255"/>
    </xf>
    <xf numFmtId="0" fontId="9" fillId="8" borderId="12" xfId="0" applyFont="1" applyFill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textRotation="255"/>
    </xf>
    <xf numFmtId="0" fontId="9" fillId="9" borderId="10" xfId="0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textRotation="255"/>
    </xf>
    <xf numFmtId="0" fontId="9" fillId="10" borderId="42" xfId="0" applyFont="1" applyFill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9" fillId="6" borderId="13" xfId="0" applyFont="1" applyFill="1" applyBorder="1" applyAlignment="1">
      <alignment horizontal="center" vertical="center" textRotation="255"/>
    </xf>
    <xf numFmtId="0" fontId="9" fillId="6" borderId="10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11" borderId="61" xfId="0" applyFont="1" applyFill="1" applyBorder="1" applyAlignment="1">
      <alignment horizontal="center" vertical="center"/>
    </xf>
    <xf numFmtId="0" fontId="12" fillId="11" borderId="62" xfId="0" applyFont="1" applyFill="1" applyBorder="1" applyAlignment="1">
      <alignment horizontal="center" vertical="center"/>
    </xf>
    <xf numFmtId="0" fontId="12" fillId="11" borderId="63" xfId="0" applyFont="1" applyFill="1" applyBorder="1" applyAlignment="1">
      <alignment horizontal="center" vertical="center"/>
    </xf>
    <xf numFmtId="0" fontId="12" fillId="11" borderId="64" xfId="0" applyFont="1" applyFill="1" applyBorder="1" applyAlignment="1">
      <alignment horizontal="center" vertical="center"/>
    </xf>
    <xf numFmtId="0" fontId="12" fillId="11" borderId="65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21" fillId="0" borderId="86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90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5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81" xfId="1" applyFont="1" applyBorder="1" applyAlignment="1">
      <alignment horizontal="center" vertical="center" wrapText="1"/>
    </xf>
    <xf numFmtId="0" fontId="13" fillId="0" borderId="80" xfId="1" applyFont="1" applyBorder="1" applyAlignment="1">
      <alignment horizontal="center" vertical="center" wrapText="1"/>
    </xf>
    <xf numFmtId="0" fontId="13" fillId="0" borderId="82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9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0" fillId="0" borderId="9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/>
    </xf>
    <xf numFmtId="0" fontId="9" fillId="14" borderId="83" xfId="0" applyFont="1" applyFill="1" applyBorder="1" applyAlignment="1">
      <alignment horizontal="center" vertical="center"/>
    </xf>
    <xf numFmtId="0" fontId="13" fillId="2" borderId="81" xfId="1" applyFont="1" applyFill="1" applyBorder="1" applyAlignment="1">
      <alignment horizontal="center" vertical="center" wrapText="1"/>
    </xf>
    <xf numFmtId="0" fontId="13" fillId="2" borderId="80" xfId="1" applyFont="1" applyFill="1" applyBorder="1" applyAlignment="1">
      <alignment horizontal="center" vertical="center" wrapText="1"/>
    </xf>
    <xf numFmtId="0" fontId="13" fillId="2" borderId="82" xfId="1" applyFont="1" applyFill="1" applyBorder="1" applyAlignment="1">
      <alignment horizontal="center" vertical="center" wrapText="1"/>
    </xf>
    <xf numFmtId="0" fontId="13" fillId="0" borderId="81" xfId="1" applyFont="1" applyBorder="1" applyAlignment="1">
      <alignment horizontal="center" vertical="top" wrapText="1"/>
    </xf>
    <xf numFmtId="0" fontId="13" fillId="0" borderId="80" xfId="1" applyFont="1" applyBorder="1" applyAlignment="1">
      <alignment horizontal="center" vertical="top" wrapText="1"/>
    </xf>
    <xf numFmtId="0" fontId="13" fillId="0" borderId="82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textRotation="255"/>
    </xf>
    <xf numFmtId="0" fontId="6" fillId="13" borderId="94" xfId="0" applyFont="1" applyFill="1" applyBorder="1" applyAlignment="1">
      <alignment horizontal="center" vertical="center"/>
    </xf>
    <xf numFmtId="0" fontId="6" fillId="13" borderId="95" xfId="0" applyFont="1" applyFill="1" applyBorder="1" applyAlignment="1">
      <alignment horizontal="center" vertical="center"/>
    </xf>
    <xf numFmtId="0" fontId="6" fillId="13" borderId="96" xfId="0" applyFont="1" applyFill="1" applyBorder="1" applyAlignment="1">
      <alignment horizontal="center" vertical="center"/>
    </xf>
    <xf numFmtId="0" fontId="15" fillId="5" borderId="79" xfId="0" applyFont="1" applyFill="1" applyBorder="1" applyAlignment="1">
      <alignment horizontal="center" vertical="center"/>
    </xf>
    <xf numFmtId="0" fontId="15" fillId="5" borderId="84" xfId="0" applyFont="1" applyFill="1" applyBorder="1" applyAlignment="1">
      <alignment horizontal="center" vertical="center"/>
    </xf>
    <xf numFmtId="0" fontId="13" fillId="0" borderId="80" xfId="1" applyFont="1" applyBorder="1" applyAlignment="1">
      <alignment horizontal="left" vertical="center" wrapText="1"/>
    </xf>
    <xf numFmtId="0" fontId="13" fillId="0" borderId="82" xfId="1" applyFont="1" applyBorder="1" applyAlignment="1">
      <alignment horizontal="left" vertical="center" wrapText="1"/>
    </xf>
    <xf numFmtId="0" fontId="13" fillId="0" borderId="81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5" fillId="5" borderId="34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91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통계(학생)'!$B$7:$B$11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통계(학생)'!$C$7:$C$11</c:f>
              <c:numCache>
                <c:formatCode>00%</c:formatCode>
                <c:ptCount val="5"/>
                <c:pt idx="0">
                  <c:v>0.24739583333333334</c:v>
                </c:pt>
                <c:pt idx="1">
                  <c:v>0.2578125</c:v>
                </c:pt>
                <c:pt idx="2">
                  <c:v>0.29947916666666669</c:v>
                </c:pt>
                <c:pt idx="3">
                  <c:v>0.109375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A90-8498-2ABA6878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33792"/>
        <c:axId val="50035328"/>
        <c:axId val="0"/>
      </c:bar3DChart>
      <c:catAx>
        <c:axId val="500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35328"/>
        <c:crosses val="autoZero"/>
        <c:auto val="1"/>
        <c:lblAlgn val="ctr"/>
        <c:lblOffset val="100"/>
        <c:noMultiLvlLbl val="0"/>
      </c:catAx>
      <c:valAx>
        <c:axId val="5003532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337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통계(학생)'!$B$78:$B$82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통계(학생)'!$C$78:$C$82</c:f>
              <c:numCache>
                <c:formatCode>00%</c:formatCode>
                <c:ptCount val="5"/>
                <c:pt idx="0">
                  <c:v>0.20052083333333334</c:v>
                </c:pt>
                <c:pt idx="1">
                  <c:v>0.23958333333333334</c:v>
                </c:pt>
                <c:pt idx="2">
                  <c:v>0.28125</c:v>
                </c:pt>
                <c:pt idx="3">
                  <c:v>0.16927083333333334</c:v>
                </c:pt>
                <c:pt idx="4">
                  <c:v>9.6354166666666671E-2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C7F-8A08-D7B844F7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115264"/>
        <c:axId val="85116800"/>
        <c:axId val="0"/>
      </c:bar3DChart>
      <c:catAx>
        <c:axId val="8511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16800"/>
        <c:crosses val="autoZero"/>
        <c:auto val="1"/>
        <c:lblAlgn val="ctr"/>
        <c:lblOffset val="100"/>
        <c:noMultiLvlLbl val="0"/>
      </c:catAx>
      <c:valAx>
        <c:axId val="8511680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115264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통계(학생)'!$B$84:$B$88</c:f>
              <c:strCache>
                <c:ptCount val="5"/>
                <c:pt idx="0">
                  <c:v>① 식단이 다양하고 맛있어서</c:v>
                </c:pt>
                <c:pt idx="1">
                  <c:v>② 내가 좋아하는 음식이 나와서</c:v>
                </c:pt>
                <c:pt idx="2">
                  <c:v>③ 급식관계자가 친절해서</c:v>
                </c:pt>
                <c:pt idx="3">
                  <c:v>④ 학교급식이 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통계(학생)'!$C$84:$C$88</c:f>
              <c:numCache>
                <c:formatCode>00%</c:formatCode>
                <c:ptCount val="5"/>
                <c:pt idx="0">
                  <c:v>0.13802083333333334</c:v>
                </c:pt>
                <c:pt idx="1">
                  <c:v>0.10416666666666667</c:v>
                </c:pt>
                <c:pt idx="2">
                  <c:v>0.1328125</c:v>
                </c:pt>
                <c:pt idx="3">
                  <c:v>5.9895833333333336E-2</c:v>
                </c:pt>
                <c:pt idx="4">
                  <c:v>2.8645833333333332E-2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A03-A1C3-0D18CA97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02048"/>
        <c:axId val="85203584"/>
        <c:axId val="0"/>
      </c:bar3DChart>
      <c:catAx>
        <c:axId val="8520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03584"/>
        <c:crosses val="autoZero"/>
        <c:auto val="1"/>
        <c:lblAlgn val="ctr"/>
        <c:lblOffset val="100"/>
        <c:noMultiLvlLbl val="0"/>
      </c:catAx>
      <c:valAx>
        <c:axId val="852035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0204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637602867189682E-2"/>
          <c:y val="6.5429221203778504E-2"/>
          <c:w val="0.93699337034190111"/>
          <c:h val="0.5094019529185427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통계(학생)'!$B$90:$B$94</c:f>
              <c:strCache>
                <c:ptCount val="5"/>
                <c:pt idx="0">
                  <c:v>① 식단이 다양하지 않고 맛이 없어서</c:v>
                </c:pt>
                <c:pt idx="1">
                  <c:v>②내가 싫어하는 음식이 나와서</c:v>
                </c:pt>
                <c:pt idx="2">
                  <c:v>③ 급식관계자가 불친전해서</c:v>
                </c:pt>
                <c:pt idx="3">
                  <c:v>④ 학교급식이 비위생적이어서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통계(학생)'!$C$90:$C$94</c:f>
              <c:numCache>
                <c:formatCode>00%</c:formatCode>
                <c:ptCount val="5"/>
                <c:pt idx="0">
                  <c:v>0.20572916666666666</c:v>
                </c:pt>
                <c:pt idx="1">
                  <c:v>2.6041666666666668E-2</c:v>
                </c:pt>
                <c:pt idx="2">
                  <c:v>2.0833333333333332E-2</c:v>
                </c:pt>
                <c:pt idx="3">
                  <c:v>1.0416666666666666E-2</c:v>
                </c:pt>
                <c:pt idx="4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6-424A-BD5F-AD0811C0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23296"/>
        <c:axId val="85224832"/>
        <c:axId val="0"/>
      </c:bar3DChart>
      <c:catAx>
        <c:axId val="8522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24832"/>
        <c:crosses val="autoZero"/>
        <c:auto val="1"/>
        <c:lblAlgn val="ctr"/>
        <c:lblOffset val="100"/>
        <c:noMultiLvlLbl val="0"/>
      </c:catAx>
      <c:valAx>
        <c:axId val="8522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23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통계(학생)'!$B$96:$B$101</c:f>
              <c:strCache>
                <c:ptCount val="6"/>
                <c:pt idx="0">
                  <c:v>① 백반( 밥, 국,반찬)</c:v>
                </c:pt>
                <c:pt idx="1">
                  <c:v>② 탕/찌개(설렁탕, 곰탕)</c:v>
                </c:pt>
                <c:pt idx="2">
                  <c:v>③ 일품 음식(볶음밥/김밥 등)</c:v>
                </c:pt>
                <c:pt idx="3">
                  <c:v>④ 면류(국수, 우동)</c:v>
                </c:pt>
                <c:pt idx="4">
                  <c:v>⑤ 가리지 않고 다 좋아한다.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통계(학생)'!$C$96:$C$101</c:f>
              <c:numCache>
                <c:formatCode>00%</c:formatCode>
                <c:ptCount val="6"/>
                <c:pt idx="0">
                  <c:v>7.2916666666666671E-2</c:v>
                </c:pt>
                <c:pt idx="1">
                  <c:v>0.13541666666666666</c:v>
                </c:pt>
                <c:pt idx="2">
                  <c:v>0.1953125</c:v>
                </c:pt>
                <c:pt idx="3">
                  <c:v>0.32291666666666669</c:v>
                </c:pt>
                <c:pt idx="4">
                  <c:v>0.20052083333333334</c:v>
                </c:pt>
                <c:pt idx="5">
                  <c:v>4.4270833333333336E-2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7-49E7-8B60-12394DF7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52736"/>
        <c:axId val="85258624"/>
        <c:axId val="0"/>
      </c:bar3DChart>
      <c:catAx>
        <c:axId val="852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58624"/>
        <c:crosses val="autoZero"/>
        <c:auto val="1"/>
        <c:lblAlgn val="ctr"/>
        <c:lblOffset val="100"/>
        <c:noMultiLvlLbl val="0"/>
      </c:catAx>
      <c:valAx>
        <c:axId val="8525862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527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통계(학생)'!$B$103:$B$110</c:f>
              <c:strCache>
                <c:ptCount val="8"/>
                <c:pt idx="0">
                  <c:v>① 조림(연근, 생전조림등)</c:v>
                </c:pt>
                <c:pt idx="1">
                  <c:v>②무침(나물무침 등)</c:v>
                </c:pt>
                <c:pt idx="2">
                  <c:v>③ 튀김(생선 튀김, 야채튀김 등)</c:v>
                </c:pt>
                <c:pt idx="3">
                  <c:v>④ 샐러드(감자샐러드, 과일샐러드 등)</c:v>
                </c:pt>
                <c:pt idx="4">
                  <c:v>⑤구이(생선 구이등)</c:v>
                </c:pt>
                <c:pt idx="5">
                  <c:v>⑥ 볶음(제육볶음,. 쇠고기야채볶음 등)</c:v>
                </c:pt>
                <c:pt idx="6">
                  <c:v>⑦ 탕/찌개(된장찌개, 설렁탕 등)</c:v>
                </c:pt>
                <c:pt idx="7">
                  <c:v>⑧ 찜(달걀찜. 두부찜 등)</c:v>
                </c:pt>
              </c:strCache>
            </c:strRef>
          </c:cat>
          <c:val>
            <c:numRef>
              <c:f>'설문조사 통계(학생)'!$C$103:$C$110</c:f>
              <c:numCache>
                <c:formatCode>00%</c:formatCode>
                <c:ptCount val="8"/>
                <c:pt idx="0">
                  <c:v>2.0833333333333332E-2</c:v>
                </c:pt>
                <c:pt idx="1">
                  <c:v>2.34375E-2</c:v>
                </c:pt>
                <c:pt idx="2">
                  <c:v>0.22916666666666666</c:v>
                </c:pt>
                <c:pt idx="3">
                  <c:v>6.25E-2</c:v>
                </c:pt>
                <c:pt idx="4">
                  <c:v>0.1171875</c:v>
                </c:pt>
                <c:pt idx="5">
                  <c:v>0.41666666666666669</c:v>
                </c:pt>
                <c:pt idx="6">
                  <c:v>5.9895833333333336E-2</c:v>
                </c:pt>
                <c:pt idx="7">
                  <c:v>3.90625E-2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666-BAE2-216E318C6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65792"/>
        <c:axId val="85271680"/>
        <c:axId val="0"/>
      </c:bar3DChart>
      <c:catAx>
        <c:axId val="8526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71680"/>
        <c:crosses val="autoZero"/>
        <c:auto val="1"/>
        <c:lblAlgn val="ctr"/>
        <c:lblOffset val="100"/>
        <c:noMultiLvlLbl val="0"/>
      </c:catAx>
      <c:valAx>
        <c:axId val="85271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65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통계(학생)'!$B$112:$B$121</c:f>
              <c:strCache>
                <c:ptCount val="10"/>
                <c:pt idx="0">
                  <c:v>① 육류(돼지고기, 닭고기 등)</c:v>
                </c:pt>
                <c:pt idx="1">
                  <c:v>② 생선(고등어, 갈치 등)</c:v>
                </c:pt>
                <c:pt idx="2">
                  <c:v>③ 야채(시금치, 상추 등)</c:v>
                </c:pt>
                <c:pt idx="3">
                  <c:v>④ 감자류(감자, 고구마 등)</c:v>
                </c:pt>
                <c:pt idx="4">
                  <c:v>⑤ 해산물(조개, 미역 등)</c:v>
                </c:pt>
                <c:pt idx="5">
                  <c:v>⑥ 알류(계란, 메추라알 등)</c:v>
                </c:pt>
                <c:pt idx="6">
                  <c:v>⑦ 가공식품(햄,소시지,어묵 등)</c:v>
                </c:pt>
                <c:pt idx="7">
                  <c:v>⑧ 과일( 수박, 귤 등)</c:v>
                </c:pt>
                <c:pt idx="8">
                  <c:v>⑨ 떡류(기정떡, 꿀떡 등)</c:v>
                </c:pt>
                <c:pt idx="9">
                  <c:v>⑩ 기타</c:v>
                </c:pt>
              </c:strCache>
            </c:strRef>
          </c:cat>
          <c:val>
            <c:numRef>
              <c:f>'설문조사 통계(학생)'!$C$112:$C$121</c:f>
              <c:numCache>
                <c:formatCode>00%</c:formatCode>
                <c:ptCount val="10"/>
                <c:pt idx="0">
                  <c:v>0.63541666666666663</c:v>
                </c:pt>
                <c:pt idx="1">
                  <c:v>1.3020833333333334E-2</c:v>
                </c:pt>
                <c:pt idx="2">
                  <c:v>2.6041666666666668E-2</c:v>
                </c:pt>
                <c:pt idx="3">
                  <c:v>1.0416666666666666E-2</c:v>
                </c:pt>
                <c:pt idx="4">
                  <c:v>3.6458333333333336E-2</c:v>
                </c:pt>
                <c:pt idx="5">
                  <c:v>4.1666666666666664E-2</c:v>
                </c:pt>
                <c:pt idx="6">
                  <c:v>9.1145833333333329E-2</c:v>
                </c:pt>
                <c:pt idx="7">
                  <c:v>6.7708333333333329E-2</c:v>
                </c:pt>
                <c:pt idx="8">
                  <c:v>2.8645833333333332E-2</c:v>
                </c:pt>
                <c:pt idx="9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6-4E9F-B7B7-080290B28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87296"/>
        <c:axId val="85288832"/>
        <c:axId val="0"/>
      </c:bar3DChart>
      <c:catAx>
        <c:axId val="8528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88832"/>
        <c:crosses val="autoZero"/>
        <c:auto val="1"/>
        <c:lblAlgn val="ctr"/>
        <c:lblOffset val="100"/>
        <c:noMultiLvlLbl val="0"/>
      </c:catAx>
      <c:valAx>
        <c:axId val="85288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87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28445768603243E-2"/>
          <c:y val="5.310621770829959E-2"/>
          <c:w val="0.91675533801518372"/>
          <c:h val="0.7672067354300851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통계(학생)'!$B$19:$B$23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통계(학생)'!$C$19:$C$23</c:f>
              <c:numCache>
                <c:formatCode>00%</c:formatCode>
                <c:ptCount val="5"/>
                <c:pt idx="0">
                  <c:v>0.25</c:v>
                </c:pt>
                <c:pt idx="1">
                  <c:v>0.20052083333333334</c:v>
                </c:pt>
                <c:pt idx="2">
                  <c:v>0.29166666666666669</c:v>
                </c:pt>
                <c:pt idx="3">
                  <c:v>0.11979166666666667</c:v>
                </c:pt>
                <c:pt idx="4">
                  <c:v>7.5520833333333329E-2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B-4DF5-97EC-A3971DEC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312640"/>
        <c:axId val="85314176"/>
        <c:axId val="0"/>
      </c:bar3DChart>
      <c:catAx>
        <c:axId val="8531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314176"/>
        <c:crosses val="autoZero"/>
        <c:auto val="1"/>
        <c:lblAlgn val="ctr"/>
        <c:lblOffset val="100"/>
        <c:noMultiLvlLbl val="0"/>
      </c:catAx>
      <c:valAx>
        <c:axId val="8531417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31264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0.10363769447744486"/>
          <c:w val="0.92285747881518265"/>
          <c:h val="0.343018346190184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통계(학생)'!$B$31:$B$36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통계(학생)'!$C$31:$C$36</c:f>
              <c:numCache>
                <c:formatCode>00%</c:formatCode>
                <c:ptCount val="6"/>
                <c:pt idx="0">
                  <c:v>2.8645833333333332E-2</c:v>
                </c:pt>
                <c:pt idx="1">
                  <c:v>3.6458333333333336E-2</c:v>
                </c:pt>
                <c:pt idx="2">
                  <c:v>2.0833333333333332E-2</c:v>
                </c:pt>
                <c:pt idx="3">
                  <c:v>7.8125E-3</c:v>
                </c:pt>
                <c:pt idx="4">
                  <c:v>2.6041666666666668E-2</c:v>
                </c:pt>
                <c:pt idx="5">
                  <c:v>3.6458333333333336E-2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41E-B1AF-A0AFCE91A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69056"/>
        <c:axId val="85470592"/>
        <c:axId val="0"/>
      </c:bar3DChart>
      <c:catAx>
        <c:axId val="8546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70592"/>
        <c:crosses val="autoZero"/>
        <c:auto val="1"/>
        <c:lblAlgn val="ctr"/>
        <c:lblOffset val="100"/>
        <c:noMultiLvlLbl val="0"/>
      </c:catAx>
      <c:valAx>
        <c:axId val="854705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6905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통계(학생)'!$B$74:$B$76</c:f>
              <c:strCache>
                <c:ptCount val="3"/>
                <c:pt idx="0">
                  <c:v>① 의견이 잘 반영되지 않아서</c:v>
                </c:pt>
                <c:pt idx="1">
                  <c:v>② 의견을 제시 할 수 있는 방법을 몰라서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통계(학생)'!$C$74:$C$76</c:f>
              <c:numCache>
                <c:formatCode>00%</c:formatCode>
                <c:ptCount val="3"/>
                <c:pt idx="0">
                  <c:v>0.12239583333333333</c:v>
                </c:pt>
                <c:pt idx="1">
                  <c:v>0.10416666666666667</c:v>
                </c:pt>
                <c:pt idx="2">
                  <c:v>3.3854166666666664E-2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5-4C86-8175-0FB0D354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86208"/>
        <c:axId val="85496192"/>
        <c:axId val="0"/>
      </c:bar3DChart>
      <c:catAx>
        <c:axId val="8548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96192"/>
        <c:crosses val="autoZero"/>
        <c:auto val="1"/>
        <c:lblAlgn val="ctr"/>
        <c:lblOffset val="100"/>
        <c:noMultiLvlLbl val="0"/>
      </c:catAx>
      <c:valAx>
        <c:axId val="854961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862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(교직원)'!$B$7:$B$11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(교직원)'!$C$7:$C$11</c:f>
              <c:numCache>
                <c:formatCode>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4-4630-A4B6-B0B0FD33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581824"/>
        <c:axId val="85583360"/>
        <c:axId val="0"/>
      </c:bar3DChart>
      <c:catAx>
        <c:axId val="8558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583360"/>
        <c:crosses val="autoZero"/>
        <c:auto val="1"/>
        <c:lblAlgn val="ctr"/>
        <c:lblOffset val="100"/>
        <c:noMultiLvlLbl val="0"/>
      </c:catAx>
      <c:valAx>
        <c:axId val="8558336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5818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514"/>
          <c:h val="0.731021199300583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통계(학생)'!$C$13:$C$17</c:f>
              <c:numCache>
                <c:formatCode>00%</c:formatCode>
                <c:ptCount val="5"/>
                <c:pt idx="0">
                  <c:v>4.4270833333333336E-2</c:v>
                </c:pt>
                <c:pt idx="1">
                  <c:v>7.03125E-2</c:v>
                </c:pt>
                <c:pt idx="2">
                  <c:v>0.5234375</c:v>
                </c:pt>
                <c:pt idx="3">
                  <c:v>0.28125</c:v>
                </c:pt>
                <c:pt idx="4">
                  <c:v>5.7291666666666664E-2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7-4115-80C6-F3FBDBC1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63232"/>
        <c:axId val="50064768"/>
        <c:axId val="0"/>
      </c:bar3DChart>
      <c:catAx>
        <c:axId val="50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64768"/>
        <c:crosses val="autoZero"/>
        <c:auto val="1"/>
        <c:lblAlgn val="ctr"/>
        <c:lblOffset val="100"/>
        <c:noMultiLvlLbl val="0"/>
      </c:catAx>
      <c:valAx>
        <c:axId val="500647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6323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536"/>
          <c:h val="0.731021199300583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 (교직원)'!$C$13:$C$17</c:f>
              <c:numCache>
                <c:formatCode>00%</c:formatCode>
                <c:ptCount val="5"/>
                <c:pt idx="0">
                  <c:v>0.125</c:v>
                </c:pt>
                <c:pt idx="1">
                  <c:v>0.25</c:v>
                </c:pt>
                <c:pt idx="2">
                  <c:v>0.625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43D-BE62-EDA85BFEC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39936"/>
        <c:axId val="85641472"/>
        <c:axId val="0"/>
      </c:bar3DChart>
      <c:catAx>
        <c:axId val="8563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41472"/>
        <c:crosses val="autoZero"/>
        <c:auto val="1"/>
        <c:lblAlgn val="ctr"/>
        <c:lblOffset val="100"/>
        <c:noMultiLvlLbl val="0"/>
      </c:catAx>
      <c:valAx>
        <c:axId val="8564147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3993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(교직원)'!$B$19:$B$23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(교직원)'!$C$19:$C$23</c:f>
              <c:numCache>
                <c:formatCode>00%</c:formatCode>
                <c:ptCount val="5"/>
                <c:pt idx="0">
                  <c:v>0.375</c:v>
                </c:pt>
                <c:pt idx="1">
                  <c:v>0.375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7-4F2C-BBD4-893D00CE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48896"/>
        <c:axId val="85650432"/>
        <c:axId val="0"/>
      </c:bar3DChart>
      <c:catAx>
        <c:axId val="8564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50432"/>
        <c:crosses val="autoZero"/>
        <c:auto val="1"/>
        <c:lblAlgn val="ctr"/>
        <c:lblOffset val="100"/>
        <c:noMultiLvlLbl val="0"/>
      </c:catAx>
      <c:valAx>
        <c:axId val="856504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48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(교직원)'!$B$32:$B$36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(교직원)'!$C$32:$C$36</c:f>
              <c:numCache>
                <c:formatCode>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0EB-B49F-99363E07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82432"/>
        <c:axId val="85684224"/>
        <c:axId val="0"/>
      </c:bar3DChart>
      <c:catAx>
        <c:axId val="856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84224"/>
        <c:crosses val="autoZero"/>
        <c:auto val="1"/>
        <c:lblAlgn val="ctr"/>
        <c:lblOffset val="100"/>
        <c:noMultiLvlLbl val="0"/>
      </c:catAx>
      <c:valAx>
        <c:axId val="8568422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824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(교직원)'!$B$38:$B$43</c:f>
              <c:strCache>
                <c:ptCount val="6"/>
                <c:pt idx="0">
                  <c:v>① 너무 소란스러워서</c:v>
                </c:pt>
                <c:pt idx="1">
                  <c:v>② 환경이 좋지 않아서</c:v>
                </c:pt>
                <c:pt idx="2">
                  <c:v>③ 줄서는 시간이 길어서</c:v>
                </c:pt>
                <c:pt idx="3">
                  <c:v>④ 식탁이 지저분해서</c:v>
                </c:pt>
                <c:pt idx="4">
                  <c:v>⑤ 배식 질서 위반등이 많아서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 (교직원)'!$C$38:$C$43</c:f>
              <c:numCache>
                <c:formatCode>00%</c:formatCode>
                <c:ptCount val="6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D-49D8-933E-0317623A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91392"/>
        <c:axId val="85701376"/>
        <c:axId val="0"/>
      </c:bar3DChart>
      <c:catAx>
        <c:axId val="8569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01376"/>
        <c:crosses val="autoZero"/>
        <c:auto val="1"/>
        <c:lblAlgn val="ctr"/>
        <c:lblOffset val="100"/>
        <c:noMultiLvlLbl val="0"/>
      </c:catAx>
      <c:valAx>
        <c:axId val="8570137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913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86159556649942E-2"/>
          <c:y val="6.367034940979327E-2"/>
          <c:w val="0.94521384044335033"/>
          <c:h val="0.720898434589587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(교직원)'!$B$45:$B$49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(교직원)'!$C$45:$C$49</c:f>
              <c:numCache>
                <c:formatCode>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327-B864-E459950C1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25184"/>
        <c:axId val="85726720"/>
        <c:axId val="0"/>
      </c:bar3DChart>
      <c:catAx>
        <c:axId val="857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26720"/>
        <c:crosses val="autoZero"/>
        <c:auto val="1"/>
        <c:lblAlgn val="ctr"/>
        <c:lblOffset val="100"/>
        <c:noMultiLvlLbl val="0"/>
      </c:catAx>
      <c:valAx>
        <c:axId val="8572672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2518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4.4651472429561995E-2"/>
          <c:w val="0.92285747881518265"/>
          <c:h val="0.4020045245979048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(교직원)'!$B$25:$B$30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 (교직원)'!$C$25:$C$30</c:f>
              <c:numCache>
                <c:formatCode>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4-4008-93AC-EB43AA1D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46432"/>
        <c:axId val="85747968"/>
        <c:axId val="0"/>
      </c:bar3DChart>
      <c:catAx>
        <c:axId val="8574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47968"/>
        <c:crosses val="autoZero"/>
        <c:auto val="1"/>
        <c:lblAlgn val="ctr"/>
        <c:lblOffset val="100"/>
        <c:noMultiLvlLbl val="0"/>
      </c:catAx>
      <c:valAx>
        <c:axId val="857479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4643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(교직원)'!$B$61:$B$66</c:f>
              <c:strCache>
                <c:ptCount val="6"/>
                <c:pt idx="0">
                  <c:v>6. 우리 학교급식에서 전반적으로 만족하십니까?</c:v>
                </c:pt>
                <c:pt idx="1">
                  <c:v>① 매우만족</c:v>
                </c:pt>
                <c:pt idx="2">
                  <c:v>② 약간만족</c:v>
                </c:pt>
                <c:pt idx="3">
                  <c:v>③ 보통</c:v>
                </c:pt>
                <c:pt idx="4">
                  <c:v>④ 약간불만</c:v>
                </c:pt>
                <c:pt idx="5">
                  <c:v>⑤ 매우불만</c:v>
                </c:pt>
              </c:strCache>
            </c:strRef>
          </c:cat>
          <c:val>
            <c:numRef>
              <c:f>'설문조사 통계 (교직원)'!$C$61:$C$66</c:f>
              <c:numCache>
                <c:formatCode>00%</c:formatCode>
                <c:ptCount val="6"/>
                <c:pt idx="1">
                  <c:v>0.125</c:v>
                </c:pt>
                <c:pt idx="2">
                  <c:v>0.25</c:v>
                </c:pt>
                <c:pt idx="3">
                  <c:v>0.625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0-4232-BBE5-0AA0DA39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93024"/>
        <c:axId val="85798912"/>
        <c:axId val="0"/>
      </c:bar3DChart>
      <c:catAx>
        <c:axId val="8579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98912"/>
        <c:crosses val="autoZero"/>
        <c:auto val="1"/>
        <c:lblAlgn val="ctr"/>
        <c:lblOffset val="100"/>
        <c:noMultiLvlLbl val="0"/>
      </c:catAx>
      <c:valAx>
        <c:axId val="8579891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9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(교직원)'!$B$54:$B$60</c:f>
              <c:strCache>
                <c:ptCount val="7"/>
                <c:pt idx="0">
                  <c:v>4. 우리 학교에서 실시하는 영양. 식생활 교육 중 중점적으로 교육했으면 하는 내용은 무엇입니까? </c:v>
                </c:pt>
                <c:pt idx="1">
                  <c:v>① 편식교정</c:v>
                </c:pt>
                <c:pt idx="2">
                  <c:v>② 식사예절</c:v>
                </c:pt>
                <c:pt idx="3">
                  <c:v>③ 식중독 예방</c:v>
                </c:pt>
                <c:pt idx="4">
                  <c:v>④ 영양정보</c:v>
                </c:pt>
                <c:pt idx="5">
                  <c:v>⑤ 식사요법</c:v>
                </c:pt>
                <c:pt idx="6">
                  <c:v>⑥ 기타</c:v>
                </c:pt>
              </c:strCache>
            </c:strRef>
          </c:cat>
          <c:val>
            <c:numRef>
              <c:f>'설문조사 통계 (교직원)'!$C$54:$C$60</c:f>
              <c:numCache>
                <c:formatCode>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6-4B0D-8F43-215A92C7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818368"/>
        <c:axId val="85852928"/>
        <c:axId val="0"/>
      </c:bar3DChart>
      <c:catAx>
        <c:axId val="858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52928"/>
        <c:crosses val="autoZero"/>
        <c:auto val="1"/>
        <c:lblAlgn val="ctr"/>
        <c:lblOffset val="100"/>
        <c:noMultiLvlLbl val="0"/>
      </c:catAx>
      <c:valAx>
        <c:axId val="8585292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81836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(교직원)'!$B$51:$B$53</c:f>
              <c:strCache>
                <c:ptCount val="3"/>
                <c:pt idx="0">
                  <c:v>① 관심없어서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 (교직원)'!$C$51:$C$53</c:f>
              <c:numCache>
                <c:formatCode>00%</c:formatCode>
                <c:ptCount val="3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2-492F-B23E-EEEB0F52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884928"/>
        <c:axId val="85886464"/>
        <c:axId val="0"/>
      </c:bar3DChart>
      <c:catAx>
        <c:axId val="8588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86464"/>
        <c:crosses val="autoZero"/>
        <c:auto val="1"/>
        <c:lblAlgn val="ctr"/>
        <c:lblOffset val="100"/>
        <c:noMultiLvlLbl val="0"/>
      </c:catAx>
      <c:valAx>
        <c:axId val="8588646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8849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통계(학생)'!$B$25:$B$29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통계(학생)'!$C$25:$C$29</c:f>
              <c:numCache>
                <c:formatCode>00%</c:formatCode>
                <c:ptCount val="5"/>
                <c:pt idx="0">
                  <c:v>0.29947916666666669</c:v>
                </c:pt>
                <c:pt idx="1">
                  <c:v>0.22395833333333334</c:v>
                </c:pt>
                <c:pt idx="2">
                  <c:v>0.31510416666666669</c:v>
                </c:pt>
                <c:pt idx="3">
                  <c:v>8.8541666666666671E-2</c:v>
                </c:pt>
                <c:pt idx="4">
                  <c:v>5.7291666666666664E-2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7-4401-8F59-52EA0A5D4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2202112"/>
        <c:axId val="52224384"/>
        <c:axId val="0"/>
      </c:bar3DChart>
      <c:catAx>
        <c:axId val="522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224384"/>
        <c:crosses val="autoZero"/>
        <c:auto val="1"/>
        <c:lblAlgn val="ctr"/>
        <c:lblOffset val="100"/>
        <c:noMultiLvlLbl val="0"/>
      </c:catAx>
      <c:valAx>
        <c:axId val="522243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22021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통계(학생)'!$B$38:$B$42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통계(학생)'!$C$38:$C$42</c:f>
              <c:numCache>
                <c:formatCode>00%</c:formatCode>
                <c:ptCount val="5"/>
                <c:pt idx="0">
                  <c:v>0.23958333333333334</c:v>
                </c:pt>
                <c:pt idx="1">
                  <c:v>0.23958333333333334</c:v>
                </c:pt>
                <c:pt idx="2">
                  <c:v>0.31510416666666669</c:v>
                </c:pt>
                <c:pt idx="3">
                  <c:v>0.10677083333333333</c:v>
                </c:pt>
                <c:pt idx="4">
                  <c:v>4.4270833333333336E-2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8-4CCC-B648-77434DA5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81792"/>
        <c:axId val="81687680"/>
        <c:axId val="0"/>
      </c:bar3DChart>
      <c:catAx>
        <c:axId val="8168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87680"/>
        <c:crosses val="autoZero"/>
        <c:auto val="1"/>
        <c:lblAlgn val="ctr"/>
        <c:lblOffset val="100"/>
        <c:noMultiLvlLbl val="0"/>
      </c:catAx>
      <c:valAx>
        <c:axId val="81687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681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통계(학생)'!$B$44:$B$49</c:f>
              <c:strCache>
                <c:ptCount val="6"/>
                <c:pt idx="0">
                  <c:v>① 너무 소란스러워서</c:v>
                </c:pt>
                <c:pt idx="1">
                  <c:v>② 환경이 좋지 않아서</c:v>
                </c:pt>
                <c:pt idx="2">
                  <c:v>③ 줄서는 시간이 길어서</c:v>
                </c:pt>
                <c:pt idx="3">
                  <c:v>④ 식탁이 지저분해서</c:v>
                </c:pt>
                <c:pt idx="4">
                  <c:v>⑤ 배식 질서 위반등이 많아서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통계(학생)'!$C$44:$C$49</c:f>
              <c:numCache>
                <c:formatCode>00%</c:formatCode>
                <c:ptCount val="6"/>
                <c:pt idx="0">
                  <c:v>2.6041666666666668E-2</c:v>
                </c:pt>
                <c:pt idx="1">
                  <c:v>3.90625E-2</c:v>
                </c:pt>
                <c:pt idx="2">
                  <c:v>5.7291666666666664E-2</c:v>
                </c:pt>
                <c:pt idx="3">
                  <c:v>1.0416666666666666E-2</c:v>
                </c:pt>
                <c:pt idx="4">
                  <c:v>2.8645833333333332E-2</c:v>
                </c:pt>
                <c:pt idx="5">
                  <c:v>1.3020833333333334E-2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D-49B7-96D0-CE58B01F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703296"/>
        <c:axId val="81704832"/>
        <c:axId val="0"/>
      </c:bar3DChart>
      <c:catAx>
        <c:axId val="8170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704832"/>
        <c:crosses val="autoZero"/>
        <c:auto val="1"/>
        <c:lblAlgn val="ctr"/>
        <c:lblOffset val="100"/>
        <c:noMultiLvlLbl val="0"/>
      </c:catAx>
      <c:valAx>
        <c:axId val="8170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70329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86159556649928E-2"/>
          <c:y val="6.367034940979327E-2"/>
          <c:w val="0.94521384044335033"/>
          <c:h val="0.72089843458958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통계(학생)'!$B$51:$B$55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통계(학생)'!$C$51:$C$55</c:f>
              <c:numCache>
                <c:formatCode>00%</c:formatCode>
                <c:ptCount val="5"/>
                <c:pt idx="0">
                  <c:v>0.24479166666666666</c:v>
                </c:pt>
                <c:pt idx="1">
                  <c:v>0.15104166666666666</c:v>
                </c:pt>
                <c:pt idx="2">
                  <c:v>0.36458333333333331</c:v>
                </c:pt>
                <c:pt idx="3">
                  <c:v>0.12239583333333333</c:v>
                </c:pt>
                <c:pt idx="4">
                  <c:v>5.7291666666666664E-2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3-49DF-90D3-D0AF8390E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43296"/>
        <c:axId val="84744832"/>
        <c:axId val="0"/>
      </c:bar3DChart>
      <c:catAx>
        <c:axId val="8474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44832"/>
        <c:crosses val="autoZero"/>
        <c:auto val="1"/>
        <c:lblAlgn val="ctr"/>
        <c:lblOffset val="100"/>
        <c:noMultiLvlLbl val="0"/>
      </c:catAx>
      <c:valAx>
        <c:axId val="8474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432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69999130610434E-2"/>
          <c:y val="8.1114322400121508E-2"/>
          <c:w val="0.94077882992504003"/>
          <c:h val="0.51811239869482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통계(학생)'!$B$57:$B$59</c:f>
              <c:strCache>
                <c:ptCount val="3"/>
                <c:pt idx="0">
                  <c:v>① 관심없어서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통계(학생)'!$C$57:$C$59</c:f>
              <c:numCache>
                <c:formatCode>00%</c:formatCode>
                <c:ptCount val="3"/>
                <c:pt idx="0">
                  <c:v>0.1015625</c:v>
                </c:pt>
                <c:pt idx="1">
                  <c:v>2.0833333333333332E-2</c:v>
                </c:pt>
                <c:pt idx="2">
                  <c:v>4.4270833333333336E-2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B-4166-BEB3-7AAC35DC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52256"/>
        <c:axId val="84753792"/>
        <c:axId val="0"/>
      </c:bar3DChart>
      <c:catAx>
        <c:axId val="847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53792"/>
        <c:crosses val="autoZero"/>
        <c:auto val="1"/>
        <c:lblAlgn val="ctr"/>
        <c:lblOffset val="100"/>
        <c:noMultiLvlLbl val="0"/>
      </c:catAx>
      <c:valAx>
        <c:axId val="847537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5225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067108331816404E-2"/>
          <c:y val="6.0731751229047046E-2"/>
          <c:w val="0.94493289166818673"/>
          <c:h val="0.639202090865471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통계(학생)'!$B$61:$B$66</c:f>
              <c:strCache>
                <c:ptCount val="6"/>
                <c:pt idx="0">
                  <c:v>① 편식교정</c:v>
                </c:pt>
                <c:pt idx="1">
                  <c:v>② 식사예절</c:v>
                </c:pt>
                <c:pt idx="2">
                  <c:v>③ 식중독 예방</c:v>
                </c:pt>
                <c:pt idx="3">
                  <c:v>④ 영양정보</c:v>
                </c:pt>
                <c:pt idx="4">
                  <c:v>⑤ 식사요법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통계(학생)'!$C$61:$C$66</c:f>
              <c:numCache>
                <c:formatCode>00%</c:formatCode>
                <c:ptCount val="6"/>
                <c:pt idx="0">
                  <c:v>0.1171875</c:v>
                </c:pt>
                <c:pt idx="1">
                  <c:v>0.13020833333333334</c:v>
                </c:pt>
                <c:pt idx="2">
                  <c:v>0.21354166666666666</c:v>
                </c:pt>
                <c:pt idx="3">
                  <c:v>0.29427083333333331</c:v>
                </c:pt>
                <c:pt idx="4">
                  <c:v>8.59375E-2</c:v>
                </c:pt>
                <c:pt idx="5">
                  <c:v>0.58947368421052626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3-4A5D-86A1-5EC7C5B0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98080"/>
        <c:axId val="85070208"/>
        <c:axId val="0"/>
      </c:bar3DChart>
      <c:catAx>
        <c:axId val="847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70208"/>
        <c:crosses val="autoZero"/>
        <c:auto val="1"/>
        <c:lblAlgn val="ctr"/>
        <c:lblOffset val="100"/>
        <c:noMultiLvlLbl val="0"/>
      </c:catAx>
      <c:valAx>
        <c:axId val="8507020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98080"/>
        <c:crosses val="autoZero"/>
        <c:crossBetween val="between"/>
      </c:valAx>
      <c:spPr>
        <a:solidFill>
          <a:schemeClr val="accent3"/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통계(학생)'!$B$68:$B$72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통계(학생)'!$C$68:$C$72</c:f>
              <c:numCache>
                <c:formatCode>00%</c:formatCode>
                <c:ptCount val="5"/>
                <c:pt idx="0">
                  <c:v>0.2109375</c:v>
                </c:pt>
                <c:pt idx="1">
                  <c:v>0.16666666666666666</c:v>
                </c:pt>
                <c:pt idx="2">
                  <c:v>0.33854166666666669</c:v>
                </c:pt>
                <c:pt idx="3">
                  <c:v>0.15104166666666666</c:v>
                </c:pt>
                <c:pt idx="4">
                  <c:v>0.1015625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7-4FCB-9915-17360E5C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081472"/>
        <c:axId val="85095552"/>
        <c:axId val="0"/>
      </c:bar3DChart>
      <c:catAx>
        <c:axId val="8508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5552"/>
        <c:crosses val="autoZero"/>
        <c:auto val="1"/>
        <c:lblAlgn val="ctr"/>
        <c:lblOffset val="100"/>
        <c:noMultiLvlLbl val="0"/>
      </c:catAx>
      <c:valAx>
        <c:axId val="8509555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0814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23811</xdr:colOff>
      <xdr:row>5</xdr:row>
      <xdr:rowOff>59532</xdr:rowOff>
    </xdr:from>
    <xdr:to>
      <xdr:col>66</xdr:col>
      <xdr:colOff>7227093</xdr:colOff>
      <xdr:row>10</xdr:row>
      <xdr:rowOff>369093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107157</xdr:colOff>
      <xdr:row>23</xdr:row>
      <xdr:rowOff>71438</xdr:rowOff>
    </xdr:from>
    <xdr:to>
      <xdr:col>66</xdr:col>
      <xdr:colOff>7286625</xdr:colOff>
      <xdr:row>28</xdr:row>
      <xdr:rowOff>381000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95250</xdr:colOff>
      <xdr:row>36</xdr:row>
      <xdr:rowOff>59531</xdr:rowOff>
    </xdr:from>
    <xdr:to>
      <xdr:col>66</xdr:col>
      <xdr:colOff>7215187</xdr:colOff>
      <xdr:row>42</xdr:row>
      <xdr:rowOff>1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119063</xdr:colOff>
      <xdr:row>42</xdr:row>
      <xdr:rowOff>71438</xdr:rowOff>
    </xdr:from>
    <xdr:to>
      <xdr:col>66</xdr:col>
      <xdr:colOff>7286624</xdr:colOff>
      <xdr:row>49</xdr:row>
      <xdr:rowOff>47625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95250</xdr:colOff>
      <xdr:row>49</xdr:row>
      <xdr:rowOff>107156</xdr:rowOff>
    </xdr:from>
    <xdr:to>
      <xdr:col>66</xdr:col>
      <xdr:colOff>7239000</xdr:colOff>
      <xdr:row>54</xdr:row>
      <xdr:rowOff>297656</xdr:rowOff>
    </xdr:to>
    <xdr:graphicFrame macro="">
      <xdr:nvGraphicFramePr>
        <xdr:cNvPr id="9" name="차트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154780</xdr:colOff>
      <xdr:row>55</xdr:row>
      <xdr:rowOff>1</xdr:rowOff>
    </xdr:from>
    <xdr:to>
      <xdr:col>66</xdr:col>
      <xdr:colOff>7274717</xdr:colOff>
      <xdr:row>59</xdr:row>
      <xdr:rowOff>119063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190500</xdr:colOff>
      <xdr:row>60</xdr:row>
      <xdr:rowOff>95251</xdr:rowOff>
    </xdr:from>
    <xdr:to>
      <xdr:col>66</xdr:col>
      <xdr:colOff>7155656</xdr:colOff>
      <xdr:row>65</xdr:row>
      <xdr:rowOff>392907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119062</xdr:colOff>
      <xdr:row>66</xdr:row>
      <xdr:rowOff>142875</xdr:rowOff>
    </xdr:from>
    <xdr:to>
      <xdr:col>66</xdr:col>
      <xdr:colOff>7096125</xdr:colOff>
      <xdr:row>71</xdr:row>
      <xdr:rowOff>321470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83343</xdr:colOff>
      <xdr:row>76</xdr:row>
      <xdr:rowOff>130968</xdr:rowOff>
    </xdr:from>
    <xdr:to>
      <xdr:col>66</xdr:col>
      <xdr:colOff>7072312</xdr:colOff>
      <xdr:row>81</xdr:row>
      <xdr:rowOff>309564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66</xdr:col>
      <xdr:colOff>154781</xdr:colOff>
      <xdr:row>82</xdr:row>
      <xdr:rowOff>130968</xdr:rowOff>
    </xdr:from>
    <xdr:to>
      <xdr:col>66</xdr:col>
      <xdr:colOff>7072312</xdr:colOff>
      <xdr:row>88</xdr:row>
      <xdr:rowOff>11906</xdr:rowOff>
    </xdr:to>
    <xdr:graphicFrame macro="">
      <xdr:nvGraphicFramePr>
        <xdr:cNvPr id="15" name="차트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142875</xdr:colOff>
      <xdr:row>88</xdr:row>
      <xdr:rowOff>166687</xdr:rowOff>
    </xdr:from>
    <xdr:to>
      <xdr:col>66</xdr:col>
      <xdr:colOff>7143750</xdr:colOff>
      <xdr:row>93</xdr:row>
      <xdr:rowOff>297656</xdr:rowOff>
    </xdr:to>
    <xdr:graphicFrame macro="">
      <xdr:nvGraphicFramePr>
        <xdr:cNvPr id="16" name="차트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202406</xdr:colOff>
      <xdr:row>94</xdr:row>
      <xdr:rowOff>178594</xdr:rowOff>
    </xdr:from>
    <xdr:to>
      <xdr:col>66</xdr:col>
      <xdr:colOff>7060406</xdr:colOff>
      <xdr:row>100</xdr:row>
      <xdr:rowOff>297657</xdr:rowOff>
    </xdr:to>
    <xdr:graphicFrame macro="">
      <xdr:nvGraphicFramePr>
        <xdr:cNvPr id="17" name="차트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178593</xdr:colOff>
      <xdr:row>102</xdr:row>
      <xdr:rowOff>107157</xdr:rowOff>
    </xdr:from>
    <xdr:to>
      <xdr:col>66</xdr:col>
      <xdr:colOff>7096125</xdr:colOff>
      <xdr:row>109</xdr:row>
      <xdr:rowOff>297656</xdr:rowOff>
    </xdr:to>
    <xdr:graphicFrame macro="">
      <xdr:nvGraphicFramePr>
        <xdr:cNvPr id="18" name="차트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66</xdr:col>
      <xdr:colOff>238124</xdr:colOff>
      <xdr:row>111</xdr:row>
      <xdr:rowOff>35718</xdr:rowOff>
    </xdr:from>
    <xdr:to>
      <xdr:col>66</xdr:col>
      <xdr:colOff>7119937</xdr:colOff>
      <xdr:row>120</xdr:row>
      <xdr:rowOff>238124</xdr:rowOff>
    </xdr:to>
    <xdr:graphicFrame macro="">
      <xdr:nvGraphicFramePr>
        <xdr:cNvPr id="19" name="차트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66</xdr:col>
      <xdr:colOff>119062</xdr:colOff>
      <xdr:row>17</xdr:row>
      <xdr:rowOff>47625</xdr:rowOff>
    </xdr:from>
    <xdr:to>
      <xdr:col>66</xdr:col>
      <xdr:colOff>7250906</xdr:colOff>
      <xdr:row>22</xdr:row>
      <xdr:rowOff>381000</xdr:rowOff>
    </xdr:to>
    <xdr:graphicFrame macro="">
      <xdr:nvGraphicFramePr>
        <xdr:cNvPr id="20" name="차트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66</xdr:col>
      <xdr:colOff>71437</xdr:colOff>
      <xdr:row>29</xdr:row>
      <xdr:rowOff>261938</xdr:rowOff>
    </xdr:from>
    <xdr:to>
      <xdr:col>66</xdr:col>
      <xdr:colOff>7274718</xdr:colOff>
      <xdr:row>35</xdr:row>
      <xdr:rowOff>381000</xdr:rowOff>
    </xdr:to>
    <xdr:graphicFrame macro="">
      <xdr:nvGraphicFramePr>
        <xdr:cNvPr id="21" name="차트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166688</xdr:colOff>
      <xdr:row>71</xdr:row>
      <xdr:rowOff>392908</xdr:rowOff>
    </xdr:from>
    <xdr:to>
      <xdr:col>66</xdr:col>
      <xdr:colOff>7072312</xdr:colOff>
      <xdr:row>76</xdr:row>
      <xdr:rowOff>1</xdr:rowOff>
    </xdr:to>
    <xdr:graphicFrame macro="">
      <xdr:nvGraphicFramePr>
        <xdr:cNvPr id="22" name="차트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4" name="TextBox 23"/>
        <xdr:cNvSpPr txBox="1"/>
      </xdr:nvSpPr>
      <xdr:spPr>
        <a:xfrm>
          <a:off x="15859125" y="1464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47624</xdr:colOff>
      <xdr:row>5</xdr:row>
      <xdr:rowOff>11907</xdr:rowOff>
    </xdr:from>
    <xdr:to>
      <xdr:col>66</xdr:col>
      <xdr:colOff>7250906</xdr:colOff>
      <xdr:row>10</xdr:row>
      <xdr:rowOff>321468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11907</xdr:colOff>
      <xdr:row>17</xdr:row>
      <xdr:rowOff>107157</xdr:rowOff>
    </xdr:from>
    <xdr:to>
      <xdr:col>66</xdr:col>
      <xdr:colOff>7191375</xdr:colOff>
      <xdr:row>22</xdr:row>
      <xdr:rowOff>416719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71438</xdr:colOff>
      <xdr:row>30</xdr:row>
      <xdr:rowOff>47625</xdr:rowOff>
    </xdr:from>
    <xdr:to>
      <xdr:col>66</xdr:col>
      <xdr:colOff>7191375</xdr:colOff>
      <xdr:row>35</xdr:row>
      <xdr:rowOff>392907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71438</xdr:colOff>
      <xdr:row>36</xdr:row>
      <xdr:rowOff>95250</xdr:rowOff>
    </xdr:from>
    <xdr:to>
      <xdr:col>66</xdr:col>
      <xdr:colOff>7238999</xdr:colOff>
      <xdr:row>43</xdr:row>
      <xdr:rowOff>47625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47625</xdr:colOff>
      <xdr:row>43</xdr:row>
      <xdr:rowOff>154781</xdr:rowOff>
    </xdr:from>
    <xdr:to>
      <xdr:col>66</xdr:col>
      <xdr:colOff>7191375</xdr:colOff>
      <xdr:row>48</xdr:row>
      <xdr:rowOff>345281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535781</xdr:colOff>
      <xdr:row>23</xdr:row>
      <xdr:rowOff>428625</xdr:rowOff>
    </xdr:from>
    <xdr:to>
      <xdr:col>66</xdr:col>
      <xdr:colOff>7191374</xdr:colOff>
      <xdr:row>29</xdr:row>
      <xdr:rowOff>369093</xdr:rowOff>
    </xdr:to>
    <xdr:graphicFrame macro="">
      <xdr:nvGraphicFramePr>
        <xdr:cNvPr id="18" name="차트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0" name="TextBox 19"/>
        <xdr:cNvSpPr txBox="1"/>
      </xdr:nvSpPr>
      <xdr:spPr>
        <a:xfrm>
          <a:off x="15856744" y="11406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>
    <xdr:from>
      <xdr:col>66</xdr:col>
      <xdr:colOff>178592</xdr:colOff>
      <xdr:row>59</xdr:row>
      <xdr:rowOff>357188</xdr:rowOff>
    </xdr:from>
    <xdr:to>
      <xdr:col>66</xdr:col>
      <xdr:colOff>7274717</xdr:colOff>
      <xdr:row>65</xdr:row>
      <xdr:rowOff>297657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11907</xdr:colOff>
      <xdr:row>53</xdr:row>
      <xdr:rowOff>392908</xdr:rowOff>
    </xdr:from>
    <xdr:to>
      <xdr:col>66</xdr:col>
      <xdr:colOff>7096125</xdr:colOff>
      <xdr:row>59</xdr:row>
      <xdr:rowOff>130969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107156</xdr:colOff>
      <xdr:row>49</xdr:row>
      <xdr:rowOff>23813</xdr:rowOff>
    </xdr:from>
    <xdr:to>
      <xdr:col>66</xdr:col>
      <xdr:colOff>7167561</xdr:colOff>
      <xdr:row>52</xdr:row>
      <xdr:rowOff>559594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K705"/>
  <sheetViews>
    <sheetView view="pageBreakPreview" zoomScale="80" zoomScaleNormal="90" zoomScaleSheetLayoutView="80" workbookViewId="0">
      <pane xSplit="18" ySplit="6" topLeftCell="S124" activePane="bottomRight" state="frozen"/>
      <selection pane="topRight" activeCell="AA1" sqref="AA1"/>
      <selection pane="bottomLeft" activeCell="A5" sqref="A5"/>
      <selection pane="bottomRight" activeCell="CI95" sqref="CI95"/>
    </sheetView>
  </sheetViews>
  <sheetFormatPr defaultRowHeight="16.5" x14ac:dyDescent="0.3"/>
  <cols>
    <col min="1" max="1" width="5.875" customWidth="1"/>
    <col min="2" max="2" width="20.125" style="30" customWidth="1"/>
    <col min="3" max="3" width="5.375" style="68" customWidth="1"/>
    <col min="4" max="18" width="5.375" style="32" customWidth="1"/>
    <col min="19" max="20" width="7.25" style="32" customWidth="1"/>
    <col min="21" max="33" width="3.625" style="1" hidden="1" customWidth="1"/>
    <col min="34" max="34" width="3.625" style="2" hidden="1" customWidth="1"/>
    <col min="35" max="83" width="3.625" style="1" hidden="1" customWidth="1"/>
    <col min="84" max="84" width="33.375" customWidth="1"/>
  </cols>
  <sheetData>
    <row r="1" spans="1:85" s="5" customFormat="1" ht="17.25" customHeight="1" thickBot="1" x14ac:dyDescent="0.35">
      <c r="A1" s="80"/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pans="1:85" s="3" customFormat="1" ht="16.5" customHeight="1" thickTop="1" x14ac:dyDescent="0.3">
      <c r="A2" s="179" t="s">
        <v>168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1"/>
    </row>
    <row r="3" spans="1:85" s="3" customFormat="1" ht="31.5" customHeight="1" thickBot="1" x14ac:dyDescent="0.3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4"/>
    </row>
    <row r="4" spans="1:85" s="26" customFormat="1" ht="9.75" customHeight="1" thickTop="1" thickBo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</row>
    <row r="5" spans="1:85" ht="45" customHeight="1" x14ac:dyDescent="0.3">
      <c r="A5" s="147"/>
      <c r="B5" s="134" t="s">
        <v>141</v>
      </c>
      <c r="C5" s="135" t="s">
        <v>142</v>
      </c>
      <c r="D5" s="135" t="s">
        <v>143</v>
      </c>
      <c r="E5" s="135" t="s">
        <v>144</v>
      </c>
      <c r="F5" s="135" t="s">
        <v>145</v>
      </c>
      <c r="G5" s="135" t="s">
        <v>146</v>
      </c>
      <c r="H5" s="135" t="s">
        <v>147</v>
      </c>
      <c r="I5" s="135" t="s">
        <v>148</v>
      </c>
      <c r="J5" s="136" t="s">
        <v>149</v>
      </c>
      <c r="K5" s="137" t="s">
        <v>150</v>
      </c>
      <c r="L5" s="135" t="s">
        <v>151</v>
      </c>
      <c r="M5" s="135" t="s">
        <v>152</v>
      </c>
      <c r="N5" s="135" t="s">
        <v>153</v>
      </c>
      <c r="O5" s="135" t="s">
        <v>154</v>
      </c>
      <c r="P5" s="135" t="s">
        <v>155</v>
      </c>
      <c r="Q5" s="135" t="s">
        <v>156</v>
      </c>
      <c r="R5" s="138" t="s">
        <v>157</v>
      </c>
      <c r="S5" s="135" t="s">
        <v>158</v>
      </c>
      <c r="T5" s="153" t="s">
        <v>159</v>
      </c>
      <c r="U5" s="126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8"/>
      <c r="CF5" s="218" t="s">
        <v>160</v>
      </c>
    </row>
    <row r="6" spans="1:85" ht="45" customHeight="1" thickBot="1" x14ac:dyDescent="0.35">
      <c r="A6" s="148"/>
      <c r="B6" s="139" t="s">
        <v>161</v>
      </c>
      <c r="C6" s="140">
        <v>23</v>
      </c>
      <c r="D6" s="140">
        <v>23</v>
      </c>
      <c r="E6" s="140">
        <v>23</v>
      </c>
      <c r="F6" s="140">
        <v>23</v>
      </c>
      <c r="G6" s="140">
        <v>23</v>
      </c>
      <c r="H6" s="140">
        <v>23</v>
      </c>
      <c r="I6" s="140">
        <v>24</v>
      </c>
      <c r="J6" s="141">
        <v>23</v>
      </c>
      <c r="K6" s="142">
        <v>28</v>
      </c>
      <c r="L6" s="140">
        <v>28</v>
      </c>
      <c r="M6" s="140">
        <v>28</v>
      </c>
      <c r="N6" s="140">
        <v>22</v>
      </c>
      <c r="O6" s="140">
        <v>23</v>
      </c>
      <c r="P6" s="140">
        <v>22</v>
      </c>
      <c r="Q6" s="140">
        <v>23</v>
      </c>
      <c r="R6" s="143">
        <v>25</v>
      </c>
      <c r="S6" s="144">
        <f>SUM(C6:R6)</f>
        <v>384</v>
      </c>
      <c r="T6" s="154"/>
      <c r="U6" s="126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8"/>
      <c r="CF6" s="219"/>
    </row>
    <row r="7" spans="1:85" s="5" customFormat="1" ht="31.5" customHeight="1" thickTop="1" x14ac:dyDescent="0.3">
      <c r="A7" s="155" t="s">
        <v>12</v>
      </c>
      <c r="B7" s="157" t="s">
        <v>79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85"/>
      <c r="T7" s="46"/>
      <c r="U7" s="25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2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12"/>
      <c r="CF7" s="119"/>
    </row>
    <row r="8" spans="1:85" s="5" customFormat="1" ht="31.5" customHeight="1" x14ac:dyDescent="0.3">
      <c r="A8" s="155"/>
      <c r="B8" s="33" t="s">
        <v>21</v>
      </c>
      <c r="C8" s="47">
        <v>6</v>
      </c>
      <c r="D8" s="48">
        <v>14</v>
      </c>
      <c r="E8" s="48">
        <v>7</v>
      </c>
      <c r="F8" s="48">
        <v>3</v>
      </c>
      <c r="G8" s="49">
        <v>8</v>
      </c>
      <c r="H8" s="48">
        <v>7</v>
      </c>
      <c r="I8" s="48">
        <v>3</v>
      </c>
      <c r="J8" s="50">
        <v>9</v>
      </c>
      <c r="K8" s="51">
        <v>7</v>
      </c>
      <c r="L8" s="48">
        <v>2</v>
      </c>
      <c r="M8" s="48">
        <v>3</v>
      </c>
      <c r="N8" s="48">
        <v>4</v>
      </c>
      <c r="O8" s="48">
        <v>4</v>
      </c>
      <c r="P8" s="48"/>
      <c r="Q8" s="48">
        <v>4</v>
      </c>
      <c r="R8" s="52">
        <v>14</v>
      </c>
      <c r="S8" s="53">
        <f>SUM(C8:R8)</f>
        <v>95</v>
      </c>
      <c r="T8" s="88">
        <f>S8/S6</f>
        <v>0.24739583333333334</v>
      </c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12"/>
      <c r="CF8" s="207" t="s">
        <v>140</v>
      </c>
      <c r="CG8" s="145"/>
    </row>
    <row r="9" spans="1:85" s="5" customFormat="1" ht="31.5" customHeight="1" x14ac:dyDescent="0.3">
      <c r="A9" s="155"/>
      <c r="B9" s="34" t="s">
        <v>22</v>
      </c>
      <c r="C9" s="54">
        <v>5</v>
      </c>
      <c r="D9" s="55">
        <v>7</v>
      </c>
      <c r="E9" s="55">
        <v>7</v>
      </c>
      <c r="F9" s="55">
        <v>10</v>
      </c>
      <c r="G9" s="56">
        <v>5</v>
      </c>
      <c r="H9" s="55">
        <v>7</v>
      </c>
      <c r="I9" s="55">
        <v>3</v>
      </c>
      <c r="J9" s="57">
        <v>10</v>
      </c>
      <c r="K9" s="58">
        <v>5</v>
      </c>
      <c r="L9" s="55">
        <v>4</v>
      </c>
      <c r="M9" s="55">
        <v>8</v>
      </c>
      <c r="N9" s="55">
        <v>3</v>
      </c>
      <c r="O9" s="55">
        <v>2</v>
      </c>
      <c r="P9" s="55">
        <v>5</v>
      </c>
      <c r="Q9" s="55">
        <v>7</v>
      </c>
      <c r="R9" s="59">
        <v>11</v>
      </c>
      <c r="S9" s="53">
        <f>SUM(C9:R9)</f>
        <v>99</v>
      </c>
      <c r="T9" s="88">
        <f>S9/S6</f>
        <v>0.2578125</v>
      </c>
      <c r="U9" s="25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2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12"/>
      <c r="CF9" s="208"/>
    </row>
    <row r="10" spans="1:85" s="5" customFormat="1" ht="31.5" customHeight="1" x14ac:dyDescent="0.3">
      <c r="A10" s="155"/>
      <c r="B10" s="34" t="s">
        <v>23</v>
      </c>
      <c r="C10" s="54">
        <v>10</v>
      </c>
      <c r="D10" s="55">
        <v>2</v>
      </c>
      <c r="E10" s="55">
        <v>7</v>
      </c>
      <c r="F10" s="55">
        <v>6</v>
      </c>
      <c r="G10" s="56">
        <v>7</v>
      </c>
      <c r="H10" s="55">
        <v>9</v>
      </c>
      <c r="I10" s="55">
        <v>16</v>
      </c>
      <c r="J10" s="57">
        <v>4</v>
      </c>
      <c r="K10" s="58">
        <v>11</v>
      </c>
      <c r="L10" s="55">
        <v>11</v>
      </c>
      <c r="M10" s="55">
        <v>9</v>
      </c>
      <c r="N10" s="55">
        <v>11</v>
      </c>
      <c r="O10" s="55">
        <v>4</v>
      </c>
      <c r="P10" s="55">
        <v>5</v>
      </c>
      <c r="Q10" s="55">
        <v>3</v>
      </c>
      <c r="R10" s="59"/>
      <c r="S10" s="53">
        <f>SUM(C10:R10)</f>
        <v>115</v>
      </c>
      <c r="T10" s="88">
        <f>S10/S6</f>
        <v>0.29947916666666669</v>
      </c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2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12"/>
      <c r="CF10" s="208"/>
    </row>
    <row r="11" spans="1:85" s="5" customFormat="1" ht="31.5" customHeight="1" x14ac:dyDescent="0.3">
      <c r="A11" s="155"/>
      <c r="B11" s="34" t="s">
        <v>24</v>
      </c>
      <c r="C11" s="54">
        <v>2</v>
      </c>
      <c r="D11" s="55"/>
      <c r="E11" s="55"/>
      <c r="F11" s="55">
        <v>2</v>
      </c>
      <c r="G11" s="56">
        <v>2</v>
      </c>
      <c r="H11" s="55"/>
      <c r="I11" s="55">
        <v>1</v>
      </c>
      <c r="J11" s="57"/>
      <c r="K11" s="58">
        <v>4</v>
      </c>
      <c r="L11" s="55">
        <v>5</v>
      </c>
      <c r="M11" s="55">
        <v>2</v>
      </c>
      <c r="N11" s="55">
        <v>3</v>
      </c>
      <c r="O11" s="55">
        <v>4</v>
      </c>
      <c r="P11" s="55">
        <v>11</v>
      </c>
      <c r="Q11" s="55">
        <v>6</v>
      </c>
      <c r="R11" s="59"/>
      <c r="S11" s="53">
        <f>SUM(C11:R11)</f>
        <v>42</v>
      </c>
      <c r="T11" s="88">
        <f>S11/S6</f>
        <v>0.109375</v>
      </c>
      <c r="U11" s="2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2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12"/>
      <c r="CF11" s="208"/>
    </row>
    <row r="12" spans="1:85" s="5" customFormat="1" ht="31.5" customHeight="1" x14ac:dyDescent="0.3">
      <c r="A12" s="155"/>
      <c r="B12" s="35" t="s">
        <v>25</v>
      </c>
      <c r="C12" s="60">
        <v>0</v>
      </c>
      <c r="D12" s="61"/>
      <c r="E12" s="61"/>
      <c r="F12" s="61">
        <v>2</v>
      </c>
      <c r="G12" s="62">
        <v>1</v>
      </c>
      <c r="H12" s="61"/>
      <c r="I12" s="61">
        <v>1</v>
      </c>
      <c r="J12" s="63"/>
      <c r="K12" s="64">
        <v>1</v>
      </c>
      <c r="L12" s="61">
        <v>3</v>
      </c>
      <c r="M12" s="61">
        <v>1</v>
      </c>
      <c r="N12" s="61">
        <v>1</v>
      </c>
      <c r="O12" s="61">
        <v>9</v>
      </c>
      <c r="P12" s="61">
        <v>1</v>
      </c>
      <c r="Q12" s="61">
        <v>3</v>
      </c>
      <c r="R12" s="65"/>
      <c r="S12" s="53">
        <f>SUM(C12:R12)</f>
        <v>23</v>
      </c>
      <c r="T12" s="88">
        <f t="shared" ref="T12" si="0">S12/S10</f>
        <v>0.2</v>
      </c>
      <c r="U12" s="25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12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12"/>
      <c r="CF12" s="209"/>
    </row>
    <row r="13" spans="1:85" s="5" customFormat="1" ht="31.5" customHeight="1" x14ac:dyDescent="0.3">
      <c r="A13" s="155"/>
      <c r="B13" s="149" t="s">
        <v>80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70"/>
      <c r="T13" s="69"/>
      <c r="U13" s="25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2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12"/>
      <c r="CF13" s="120"/>
    </row>
    <row r="14" spans="1:85" s="5" customFormat="1" ht="54.75" customHeight="1" x14ac:dyDescent="0.3">
      <c r="A14" s="155"/>
      <c r="B14" s="33" t="s">
        <v>17</v>
      </c>
      <c r="C14" s="47">
        <v>0</v>
      </c>
      <c r="D14" s="48">
        <v>2</v>
      </c>
      <c r="E14" s="48"/>
      <c r="F14" s="48">
        <v>1</v>
      </c>
      <c r="G14" s="49">
        <v>2</v>
      </c>
      <c r="H14" s="48"/>
      <c r="I14" s="48"/>
      <c r="J14" s="50"/>
      <c r="K14" s="51">
        <v>1</v>
      </c>
      <c r="L14" s="48">
        <v>0</v>
      </c>
      <c r="M14" s="48">
        <v>0</v>
      </c>
      <c r="N14" s="48">
        <v>6</v>
      </c>
      <c r="O14" s="48">
        <v>4</v>
      </c>
      <c r="P14" s="48"/>
      <c r="Q14" s="48">
        <v>1</v>
      </c>
      <c r="R14" s="52"/>
      <c r="S14" s="53">
        <f>SUM(C14:R14)</f>
        <v>17</v>
      </c>
      <c r="T14" s="88">
        <f>S14/S6</f>
        <v>4.4270833333333336E-2</v>
      </c>
      <c r="U14" s="37">
        <f t="shared" ref="U14:AI14" si="1">T14/T12</f>
        <v>0.22135416666666666</v>
      </c>
      <c r="V14" s="37" t="e">
        <f t="shared" si="1"/>
        <v>#DIV/0!</v>
      </c>
      <c r="W14" s="37" t="e">
        <f t="shared" si="1"/>
        <v>#DIV/0!</v>
      </c>
      <c r="X14" s="37" t="e">
        <f t="shared" si="1"/>
        <v>#DIV/0!</v>
      </c>
      <c r="Y14" s="37" t="e">
        <f t="shared" si="1"/>
        <v>#DIV/0!</v>
      </c>
      <c r="Z14" s="37" t="e">
        <f t="shared" si="1"/>
        <v>#DIV/0!</v>
      </c>
      <c r="AA14" s="37" t="e">
        <f t="shared" si="1"/>
        <v>#DIV/0!</v>
      </c>
      <c r="AB14" s="37" t="e">
        <f t="shared" si="1"/>
        <v>#DIV/0!</v>
      </c>
      <c r="AC14" s="37" t="e">
        <f t="shared" si="1"/>
        <v>#DIV/0!</v>
      </c>
      <c r="AD14" s="37" t="e">
        <f t="shared" si="1"/>
        <v>#DIV/0!</v>
      </c>
      <c r="AE14" s="37" t="e">
        <f t="shared" si="1"/>
        <v>#DIV/0!</v>
      </c>
      <c r="AF14" s="37" t="e">
        <f t="shared" si="1"/>
        <v>#DIV/0!</v>
      </c>
      <c r="AG14" s="37" t="e">
        <f t="shared" si="1"/>
        <v>#DIV/0!</v>
      </c>
      <c r="AH14" s="37" t="e">
        <f t="shared" si="1"/>
        <v>#DIV/0!</v>
      </c>
      <c r="AI14" s="37" t="e">
        <f t="shared" si="1"/>
        <v>#DIV/0!</v>
      </c>
      <c r="AJ14" s="37" t="e">
        <f t="shared" ref="AJ14:CE14" si="2">AI14/AI12</f>
        <v>#DIV/0!</v>
      </c>
      <c r="AK14" s="37" t="e">
        <f t="shared" si="2"/>
        <v>#DIV/0!</v>
      </c>
      <c r="AL14" s="37" t="e">
        <f t="shared" si="2"/>
        <v>#DIV/0!</v>
      </c>
      <c r="AM14" s="37" t="e">
        <f t="shared" si="2"/>
        <v>#DIV/0!</v>
      </c>
      <c r="AN14" s="37" t="e">
        <f t="shared" si="2"/>
        <v>#DIV/0!</v>
      </c>
      <c r="AO14" s="37" t="e">
        <f t="shared" si="2"/>
        <v>#DIV/0!</v>
      </c>
      <c r="AP14" s="37" t="e">
        <f t="shared" si="2"/>
        <v>#DIV/0!</v>
      </c>
      <c r="AQ14" s="37" t="e">
        <f t="shared" si="2"/>
        <v>#DIV/0!</v>
      </c>
      <c r="AR14" s="37" t="e">
        <f t="shared" si="2"/>
        <v>#DIV/0!</v>
      </c>
      <c r="AS14" s="37" t="e">
        <f t="shared" si="2"/>
        <v>#DIV/0!</v>
      </c>
      <c r="AT14" s="37" t="e">
        <f t="shared" si="2"/>
        <v>#DIV/0!</v>
      </c>
      <c r="AU14" s="37" t="e">
        <f t="shared" si="2"/>
        <v>#DIV/0!</v>
      </c>
      <c r="AV14" s="37" t="e">
        <f t="shared" si="2"/>
        <v>#DIV/0!</v>
      </c>
      <c r="AW14" s="37" t="e">
        <f t="shared" si="2"/>
        <v>#DIV/0!</v>
      </c>
      <c r="AX14" s="37" t="e">
        <f t="shared" si="2"/>
        <v>#DIV/0!</v>
      </c>
      <c r="AY14" s="37" t="e">
        <f t="shared" si="2"/>
        <v>#DIV/0!</v>
      </c>
      <c r="AZ14" s="37" t="e">
        <f t="shared" si="2"/>
        <v>#DIV/0!</v>
      </c>
      <c r="BA14" s="37" t="e">
        <f t="shared" si="2"/>
        <v>#DIV/0!</v>
      </c>
      <c r="BB14" s="37" t="e">
        <f t="shared" si="2"/>
        <v>#DIV/0!</v>
      </c>
      <c r="BC14" s="37" t="e">
        <f t="shared" si="2"/>
        <v>#DIV/0!</v>
      </c>
      <c r="BD14" s="37" t="e">
        <f t="shared" si="2"/>
        <v>#DIV/0!</v>
      </c>
      <c r="BE14" s="37" t="e">
        <f t="shared" si="2"/>
        <v>#DIV/0!</v>
      </c>
      <c r="BF14" s="37" t="e">
        <f t="shared" si="2"/>
        <v>#DIV/0!</v>
      </c>
      <c r="BG14" s="37" t="e">
        <f t="shared" si="2"/>
        <v>#DIV/0!</v>
      </c>
      <c r="BH14" s="37" t="e">
        <f t="shared" si="2"/>
        <v>#DIV/0!</v>
      </c>
      <c r="BI14" s="37" t="e">
        <f t="shared" si="2"/>
        <v>#DIV/0!</v>
      </c>
      <c r="BJ14" s="37" t="e">
        <f t="shared" si="2"/>
        <v>#DIV/0!</v>
      </c>
      <c r="BK14" s="37" t="e">
        <f t="shared" si="2"/>
        <v>#DIV/0!</v>
      </c>
      <c r="BL14" s="37" t="e">
        <f t="shared" si="2"/>
        <v>#DIV/0!</v>
      </c>
      <c r="BM14" s="37" t="e">
        <f t="shared" si="2"/>
        <v>#DIV/0!</v>
      </c>
      <c r="BN14" s="37" t="e">
        <f t="shared" si="2"/>
        <v>#DIV/0!</v>
      </c>
      <c r="BO14" s="37" t="e">
        <f t="shared" si="2"/>
        <v>#DIV/0!</v>
      </c>
      <c r="BP14" s="37" t="e">
        <f t="shared" si="2"/>
        <v>#DIV/0!</v>
      </c>
      <c r="BQ14" s="37" t="e">
        <f t="shared" si="2"/>
        <v>#DIV/0!</v>
      </c>
      <c r="BR14" s="37" t="e">
        <f t="shared" si="2"/>
        <v>#DIV/0!</v>
      </c>
      <c r="BS14" s="37" t="e">
        <f t="shared" si="2"/>
        <v>#DIV/0!</v>
      </c>
      <c r="BT14" s="37" t="e">
        <f t="shared" si="2"/>
        <v>#DIV/0!</v>
      </c>
      <c r="BU14" s="37" t="e">
        <f t="shared" si="2"/>
        <v>#DIV/0!</v>
      </c>
      <c r="BV14" s="37" t="e">
        <f t="shared" si="2"/>
        <v>#DIV/0!</v>
      </c>
      <c r="BW14" s="37" t="e">
        <f t="shared" si="2"/>
        <v>#DIV/0!</v>
      </c>
      <c r="BX14" s="37" t="e">
        <f t="shared" si="2"/>
        <v>#DIV/0!</v>
      </c>
      <c r="BY14" s="37" t="e">
        <f t="shared" si="2"/>
        <v>#DIV/0!</v>
      </c>
      <c r="BZ14" s="37" t="e">
        <f t="shared" si="2"/>
        <v>#DIV/0!</v>
      </c>
      <c r="CA14" s="37" t="e">
        <f t="shared" si="2"/>
        <v>#DIV/0!</v>
      </c>
      <c r="CB14" s="37" t="e">
        <f t="shared" si="2"/>
        <v>#DIV/0!</v>
      </c>
      <c r="CC14" s="37" t="e">
        <f t="shared" si="2"/>
        <v>#DIV/0!</v>
      </c>
      <c r="CD14" s="37" t="e">
        <f t="shared" si="2"/>
        <v>#DIV/0!</v>
      </c>
      <c r="CE14" s="118" t="e">
        <f t="shared" si="2"/>
        <v>#DIV/0!</v>
      </c>
      <c r="CF14" s="207" t="s">
        <v>162</v>
      </c>
      <c r="CG14" s="145"/>
    </row>
    <row r="15" spans="1:85" s="5" customFormat="1" ht="54.75" customHeight="1" x14ac:dyDescent="0.3">
      <c r="A15" s="155"/>
      <c r="B15" s="34" t="s">
        <v>16</v>
      </c>
      <c r="C15" s="54">
        <v>3</v>
      </c>
      <c r="D15" s="55">
        <v>2</v>
      </c>
      <c r="E15" s="55">
        <v>1</v>
      </c>
      <c r="F15" s="55">
        <v>1</v>
      </c>
      <c r="G15" s="56">
        <v>1</v>
      </c>
      <c r="H15" s="55">
        <v>4</v>
      </c>
      <c r="I15" s="55">
        <v>4</v>
      </c>
      <c r="J15" s="57"/>
      <c r="K15" s="58">
        <v>0</v>
      </c>
      <c r="L15" s="55">
        <v>2</v>
      </c>
      <c r="M15" s="55">
        <v>3</v>
      </c>
      <c r="N15" s="55">
        <v>1</v>
      </c>
      <c r="O15" s="55">
        <v>3</v>
      </c>
      <c r="P15" s="55"/>
      <c r="Q15" s="55">
        <v>2</v>
      </c>
      <c r="R15" s="59"/>
      <c r="S15" s="53">
        <f>SUM(C15:R15)</f>
        <v>27</v>
      </c>
      <c r="T15" s="88">
        <f>S15/S6</f>
        <v>7.03125E-2</v>
      </c>
      <c r="U15" s="2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2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12"/>
      <c r="CF15" s="208"/>
    </row>
    <row r="16" spans="1:85" s="5" customFormat="1" ht="54.75" customHeight="1" x14ac:dyDescent="0.3">
      <c r="A16" s="155"/>
      <c r="B16" s="34" t="s">
        <v>18</v>
      </c>
      <c r="C16" s="54">
        <v>12</v>
      </c>
      <c r="D16" s="55">
        <v>15</v>
      </c>
      <c r="E16" s="55">
        <v>15</v>
      </c>
      <c r="F16" s="55">
        <v>10</v>
      </c>
      <c r="G16" s="56">
        <v>13</v>
      </c>
      <c r="H16" s="55">
        <v>17</v>
      </c>
      <c r="I16" s="55">
        <v>15</v>
      </c>
      <c r="J16" s="57">
        <v>13</v>
      </c>
      <c r="K16" s="58">
        <v>16</v>
      </c>
      <c r="L16" s="55">
        <v>7</v>
      </c>
      <c r="M16" s="55">
        <v>11</v>
      </c>
      <c r="N16" s="55">
        <v>9</v>
      </c>
      <c r="O16" s="55">
        <v>3</v>
      </c>
      <c r="P16" s="55">
        <v>14</v>
      </c>
      <c r="Q16" s="55">
        <v>12</v>
      </c>
      <c r="R16" s="59">
        <v>19</v>
      </c>
      <c r="S16" s="53">
        <f>SUM(C16:R16)</f>
        <v>201</v>
      </c>
      <c r="T16" s="88">
        <f>S16/S6</f>
        <v>0.5234375</v>
      </c>
      <c r="U16" s="25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2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12"/>
      <c r="CF16" s="208"/>
    </row>
    <row r="17" spans="1:86" s="5" customFormat="1" ht="54.75" customHeight="1" x14ac:dyDescent="0.3">
      <c r="A17" s="155"/>
      <c r="B17" s="34" t="s">
        <v>19</v>
      </c>
      <c r="C17" s="54">
        <v>8</v>
      </c>
      <c r="D17" s="55">
        <v>4</v>
      </c>
      <c r="E17" s="55">
        <v>7</v>
      </c>
      <c r="F17" s="55">
        <v>9</v>
      </c>
      <c r="G17" s="56">
        <v>7</v>
      </c>
      <c r="H17" s="55">
        <v>2</v>
      </c>
      <c r="I17" s="55">
        <v>4</v>
      </c>
      <c r="J17" s="57">
        <v>9</v>
      </c>
      <c r="K17" s="58">
        <v>10</v>
      </c>
      <c r="L17" s="55">
        <v>10</v>
      </c>
      <c r="M17" s="55">
        <v>9</v>
      </c>
      <c r="N17" s="55">
        <v>3</v>
      </c>
      <c r="O17" s="55">
        <v>10</v>
      </c>
      <c r="P17" s="55">
        <v>7</v>
      </c>
      <c r="Q17" s="55">
        <v>3</v>
      </c>
      <c r="R17" s="59">
        <v>6</v>
      </c>
      <c r="S17" s="53">
        <f>SUM(C17:R17)</f>
        <v>108</v>
      </c>
      <c r="T17" s="88">
        <f>S17/S6</f>
        <v>0.28125</v>
      </c>
      <c r="U17" s="25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2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12"/>
      <c r="CF17" s="208"/>
    </row>
    <row r="18" spans="1:86" s="5" customFormat="1" ht="54.75" customHeight="1" x14ac:dyDescent="0.3">
      <c r="A18" s="156"/>
      <c r="B18" s="35" t="s">
        <v>20</v>
      </c>
      <c r="C18" s="60"/>
      <c r="D18" s="61"/>
      <c r="E18" s="61"/>
      <c r="F18" s="61">
        <v>2</v>
      </c>
      <c r="G18" s="62"/>
      <c r="H18" s="61"/>
      <c r="I18" s="61">
        <v>1</v>
      </c>
      <c r="J18" s="63">
        <v>1</v>
      </c>
      <c r="K18" s="64">
        <v>1</v>
      </c>
      <c r="L18" s="61">
        <v>6</v>
      </c>
      <c r="M18" s="61">
        <v>0</v>
      </c>
      <c r="N18" s="61">
        <v>3</v>
      </c>
      <c r="O18" s="61">
        <v>3</v>
      </c>
      <c r="P18" s="61"/>
      <c r="Q18" s="61">
        <v>5</v>
      </c>
      <c r="R18" s="65"/>
      <c r="S18" s="53">
        <f>SUM(C18:R18)</f>
        <v>22</v>
      </c>
      <c r="T18" s="88">
        <f>S18/S6</f>
        <v>5.7291666666666664E-2</v>
      </c>
      <c r="U18" s="25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2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12"/>
      <c r="CF18" s="209"/>
    </row>
    <row r="19" spans="1:86" s="5" customFormat="1" ht="31.5" customHeight="1" x14ac:dyDescent="0.3">
      <c r="A19" s="159" t="s">
        <v>13</v>
      </c>
      <c r="B19" s="151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0"/>
      <c r="T19" s="71"/>
      <c r="U19" s="2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2"/>
      <c r="CF19" s="120"/>
    </row>
    <row r="20" spans="1:86" s="5" customFormat="1" ht="52.5" customHeight="1" x14ac:dyDescent="0.3">
      <c r="A20" s="160"/>
      <c r="B20" s="33" t="s">
        <v>21</v>
      </c>
      <c r="C20" s="47">
        <v>5</v>
      </c>
      <c r="D20" s="48">
        <v>15</v>
      </c>
      <c r="E20" s="48">
        <v>10</v>
      </c>
      <c r="F20" s="48">
        <v>3</v>
      </c>
      <c r="G20" s="49">
        <v>7</v>
      </c>
      <c r="H20" s="48">
        <v>5</v>
      </c>
      <c r="I20" s="48">
        <v>2</v>
      </c>
      <c r="J20" s="50">
        <v>10</v>
      </c>
      <c r="K20" s="51">
        <v>4</v>
      </c>
      <c r="L20" s="48">
        <v>3</v>
      </c>
      <c r="M20" s="48">
        <v>4</v>
      </c>
      <c r="N20" s="48">
        <v>3</v>
      </c>
      <c r="O20" s="48">
        <v>1</v>
      </c>
      <c r="P20" s="48">
        <v>5</v>
      </c>
      <c r="Q20" s="48">
        <v>2</v>
      </c>
      <c r="R20" s="52">
        <v>17</v>
      </c>
      <c r="S20" s="53">
        <f>SUM(C20:R20)</f>
        <v>96</v>
      </c>
      <c r="T20" s="88">
        <f>S20/S6</f>
        <v>0.25</v>
      </c>
      <c r="U20" s="25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2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12"/>
      <c r="CF20" s="207" t="s">
        <v>167</v>
      </c>
    </row>
    <row r="21" spans="1:86" s="5" customFormat="1" ht="52.5" customHeight="1" x14ac:dyDescent="0.3">
      <c r="A21" s="160"/>
      <c r="B21" s="34" t="s">
        <v>22</v>
      </c>
      <c r="C21" s="54">
        <v>7</v>
      </c>
      <c r="D21" s="55">
        <v>6</v>
      </c>
      <c r="E21" s="55">
        <v>7</v>
      </c>
      <c r="F21" s="55">
        <v>11</v>
      </c>
      <c r="G21" s="56">
        <v>2</v>
      </c>
      <c r="H21" s="55">
        <v>7</v>
      </c>
      <c r="I21" s="55">
        <v>2</v>
      </c>
      <c r="J21" s="57">
        <v>9</v>
      </c>
      <c r="K21" s="58">
        <v>4</v>
      </c>
      <c r="L21" s="55">
        <v>2</v>
      </c>
      <c r="M21" s="55">
        <v>8</v>
      </c>
      <c r="N21" s="55">
        <v>1</v>
      </c>
      <c r="O21" s="55">
        <v>5</v>
      </c>
      <c r="P21" s="55">
        <v>4</v>
      </c>
      <c r="Q21" s="55">
        <v>2</v>
      </c>
      <c r="R21" s="59"/>
      <c r="S21" s="53">
        <f>SUM(C21:R21)</f>
        <v>77</v>
      </c>
      <c r="T21" s="88">
        <f>S21/S6</f>
        <v>0.20052083333333334</v>
      </c>
      <c r="U21" s="25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2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12"/>
      <c r="CF21" s="208"/>
      <c r="CH21" s="145"/>
    </row>
    <row r="22" spans="1:86" s="5" customFormat="1" ht="52.5" customHeight="1" x14ac:dyDescent="0.3">
      <c r="A22" s="160"/>
      <c r="B22" s="34" t="s">
        <v>23</v>
      </c>
      <c r="C22" s="54">
        <v>1</v>
      </c>
      <c r="D22" s="55">
        <v>2</v>
      </c>
      <c r="E22" s="55">
        <v>6</v>
      </c>
      <c r="F22" s="55">
        <v>8</v>
      </c>
      <c r="G22" s="56">
        <v>11</v>
      </c>
      <c r="H22" s="55">
        <v>9</v>
      </c>
      <c r="I22" s="55">
        <v>16</v>
      </c>
      <c r="J22" s="57">
        <v>3</v>
      </c>
      <c r="K22" s="58">
        <v>14</v>
      </c>
      <c r="L22" s="55">
        <v>9</v>
      </c>
      <c r="M22" s="55">
        <v>7</v>
      </c>
      <c r="N22" s="55">
        <v>1</v>
      </c>
      <c r="O22" s="55">
        <v>5</v>
      </c>
      <c r="P22" s="55">
        <v>9</v>
      </c>
      <c r="Q22" s="55">
        <v>4</v>
      </c>
      <c r="R22" s="59">
        <v>7</v>
      </c>
      <c r="S22" s="53">
        <f>SUM(C22:R22)</f>
        <v>112</v>
      </c>
      <c r="T22" s="88">
        <f>S22/S6</f>
        <v>0.29166666666666669</v>
      </c>
      <c r="U22" s="25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2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12"/>
      <c r="CF22" s="208"/>
    </row>
    <row r="23" spans="1:86" s="5" customFormat="1" ht="52.5" customHeight="1" x14ac:dyDescent="0.3">
      <c r="A23" s="160"/>
      <c r="B23" s="34" t="s">
        <v>24</v>
      </c>
      <c r="C23" s="54">
        <v>7</v>
      </c>
      <c r="D23" s="55"/>
      <c r="E23" s="55"/>
      <c r="F23" s="55"/>
      <c r="G23" s="56">
        <v>3</v>
      </c>
      <c r="H23" s="55">
        <v>1</v>
      </c>
      <c r="I23" s="55">
        <v>4</v>
      </c>
      <c r="J23" s="57">
        <v>1</v>
      </c>
      <c r="K23" s="58">
        <v>3</v>
      </c>
      <c r="L23" s="55">
        <v>7</v>
      </c>
      <c r="M23" s="55">
        <v>3</v>
      </c>
      <c r="N23" s="55">
        <v>1</v>
      </c>
      <c r="O23" s="55">
        <v>3</v>
      </c>
      <c r="P23" s="55">
        <v>3</v>
      </c>
      <c r="Q23" s="55">
        <v>9</v>
      </c>
      <c r="R23" s="59">
        <v>1</v>
      </c>
      <c r="S23" s="53">
        <f>SUM(C23:R23)</f>
        <v>46</v>
      </c>
      <c r="T23" s="88">
        <f>S23/S6</f>
        <v>0.11979166666666667</v>
      </c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2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12"/>
      <c r="CF23" s="208"/>
    </row>
    <row r="24" spans="1:86" s="5" customFormat="1" ht="52.5" customHeight="1" x14ac:dyDescent="0.3">
      <c r="A24" s="160"/>
      <c r="B24" s="35" t="s">
        <v>25</v>
      </c>
      <c r="C24" s="60">
        <v>2</v>
      </c>
      <c r="D24" s="61"/>
      <c r="E24" s="61"/>
      <c r="F24" s="61">
        <v>2</v>
      </c>
      <c r="G24" s="62"/>
      <c r="H24" s="61"/>
      <c r="I24" s="61"/>
      <c r="J24" s="63"/>
      <c r="K24" s="64">
        <v>2</v>
      </c>
      <c r="L24" s="61">
        <v>4</v>
      </c>
      <c r="M24" s="61">
        <v>1</v>
      </c>
      <c r="N24" s="61">
        <v>2</v>
      </c>
      <c r="O24" s="61">
        <v>9</v>
      </c>
      <c r="P24" s="61">
        <v>1</v>
      </c>
      <c r="Q24" s="61">
        <v>6</v>
      </c>
      <c r="R24" s="65"/>
      <c r="S24" s="53">
        <f>SUM(C24:R24)</f>
        <v>29</v>
      </c>
      <c r="T24" s="88">
        <f>S24/S6</f>
        <v>7.5520833333333329E-2</v>
      </c>
      <c r="U24" s="25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12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12"/>
      <c r="CF24" s="209"/>
    </row>
    <row r="25" spans="1:86" s="5" customFormat="1" ht="31.5" customHeight="1" x14ac:dyDescent="0.3">
      <c r="A25" s="160"/>
      <c r="B25" s="149" t="s">
        <v>82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70"/>
      <c r="T25" s="89"/>
      <c r="U25" s="25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2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12"/>
      <c r="CF25" s="120"/>
    </row>
    <row r="26" spans="1:86" s="5" customFormat="1" ht="31.5" customHeight="1" x14ac:dyDescent="0.3">
      <c r="A26" s="160"/>
      <c r="B26" s="33" t="s">
        <v>21</v>
      </c>
      <c r="C26" s="47">
        <v>7</v>
      </c>
      <c r="D26" s="48">
        <v>14</v>
      </c>
      <c r="E26" s="48">
        <v>11</v>
      </c>
      <c r="F26" s="48">
        <v>4</v>
      </c>
      <c r="G26" s="49">
        <v>8</v>
      </c>
      <c r="H26" s="48">
        <v>7</v>
      </c>
      <c r="I26" s="48">
        <v>1</v>
      </c>
      <c r="J26" s="50">
        <v>12</v>
      </c>
      <c r="K26" s="51">
        <v>4</v>
      </c>
      <c r="L26" s="48">
        <v>4</v>
      </c>
      <c r="M26" s="48">
        <v>5</v>
      </c>
      <c r="N26" s="48">
        <v>5</v>
      </c>
      <c r="O26" s="48">
        <v>2</v>
      </c>
      <c r="P26" s="48">
        <v>6</v>
      </c>
      <c r="Q26" s="48">
        <v>2</v>
      </c>
      <c r="R26" s="52">
        <v>23</v>
      </c>
      <c r="S26" s="53">
        <f>SUM(C26:R26)</f>
        <v>115</v>
      </c>
      <c r="T26" s="88">
        <f>S26/S6</f>
        <v>0.29947916666666669</v>
      </c>
      <c r="U26" s="25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12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12"/>
      <c r="CF26" s="207" t="s">
        <v>129</v>
      </c>
    </row>
    <row r="27" spans="1:86" s="5" customFormat="1" ht="31.5" customHeight="1" x14ac:dyDescent="0.3">
      <c r="A27" s="160"/>
      <c r="B27" s="34" t="s">
        <v>22</v>
      </c>
      <c r="C27" s="54">
        <v>7</v>
      </c>
      <c r="D27" s="55">
        <v>5</v>
      </c>
      <c r="E27" s="55">
        <v>8</v>
      </c>
      <c r="F27" s="55">
        <v>9</v>
      </c>
      <c r="G27" s="56">
        <v>3</v>
      </c>
      <c r="H27" s="55">
        <v>6</v>
      </c>
      <c r="I27" s="55">
        <v>7</v>
      </c>
      <c r="J27" s="57">
        <v>9</v>
      </c>
      <c r="K27" s="58">
        <v>7</v>
      </c>
      <c r="L27" s="55">
        <v>2</v>
      </c>
      <c r="M27" s="55">
        <v>8</v>
      </c>
      <c r="N27" s="55">
        <v>3</v>
      </c>
      <c r="O27" s="55">
        <v>5</v>
      </c>
      <c r="P27" s="55">
        <v>3</v>
      </c>
      <c r="Q27" s="55">
        <v>4</v>
      </c>
      <c r="R27" s="59"/>
      <c r="S27" s="53">
        <f>SUM(C27:R27)</f>
        <v>86</v>
      </c>
      <c r="T27" s="88">
        <f>S27/S6</f>
        <v>0.22395833333333334</v>
      </c>
      <c r="U27" s="25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2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12"/>
      <c r="CF27" s="208"/>
    </row>
    <row r="28" spans="1:86" s="5" customFormat="1" ht="31.5" customHeight="1" x14ac:dyDescent="0.3">
      <c r="A28" s="160"/>
      <c r="B28" s="34" t="s">
        <v>23</v>
      </c>
      <c r="C28" s="54">
        <v>8</v>
      </c>
      <c r="D28" s="55">
        <v>4</v>
      </c>
      <c r="E28" s="55">
        <v>2</v>
      </c>
      <c r="F28" s="55">
        <v>8</v>
      </c>
      <c r="G28" s="56">
        <v>11</v>
      </c>
      <c r="H28" s="55">
        <v>10</v>
      </c>
      <c r="I28" s="55">
        <v>15</v>
      </c>
      <c r="J28" s="57">
        <v>2</v>
      </c>
      <c r="K28" s="58">
        <v>17</v>
      </c>
      <c r="L28" s="55">
        <v>10</v>
      </c>
      <c r="M28" s="55">
        <v>7</v>
      </c>
      <c r="N28" s="55">
        <v>4</v>
      </c>
      <c r="O28" s="55">
        <v>5</v>
      </c>
      <c r="P28" s="55">
        <v>10</v>
      </c>
      <c r="Q28" s="55">
        <v>7</v>
      </c>
      <c r="R28" s="59">
        <v>1</v>
      </c>
      <c r="S28" s="53">
        <f>SUM(C28:R28)</f>
        <v>121</v>
      </c>
      <c r="T28" s="88">
        <f>S28/S6</f>
        <v>0.31510416666666669</v>
      </c>
      <c r="U28" s="25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12"/>
      <c r="CF28" s="208"/>
    </row>
    <row r="29" spans="1:86" s="5" customFormat="1" ht="31.5" customHeight="1" x14ac:dyDescent="0.3">
      <c r="A29" s="160"/>
      <c r="B29" s="34" t="s">
        <v>24</v>
      </c>
      <c r="C29" s="54">
        <v>1</v>
      </c>
      <c r="D29" s="55"/>
      <c r="E29" s="55">
        <v>2</v>
      </c>
      <c r="F29" s="55"/>
      <c r="G29" s="56">
        <v>1</v>
      </c>
      <c r="H29" s="55"/>
      <c r="I29" s="55"/>
      <c r="J29" s="57"/>
      <c r="K29" s="58"/>
      <c r="L29" s="55">
        <v>5</v>
      </c>
      <c r="M29" s="55">
        <v>3</v>
      </c>
      <c r="N29" s="55">
        <v>5</v>
      </c>
      <c r="O29" s="55">
        <v>6</v>
      </c>
      <c r="P29" s="55">
        <v>4</v>
      </c>
      <c r="Q29" s="55">
        <v>6</v>
      </c>
      <c r="R29" s="59">
        <v>1</v>
      </c>
      <c r="S29" s="53">
        <f>SUM(C29:R29)</f>
        <v>34</v>
      </c>
      <c r="T29" s="88">
        <f>S29/S6</f>
        <v>8.8541666666666671E-2</v>
      </c>
      <c r="U29" s="25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2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12"/>
      <c r="CF29" s="208"/>
    </row>
    <row r="30" spans="1:86" s="5" customFormat="1" ht="31.5" customHeight="1" x14ac:dyDescent="0.3">
      <c r="A30" s="160"/>
      <c r="B30" s="35" t="s">
        <v>25</v>
      </c>
      <c r="C30" s="60">
        <v>0</v>
      </c>
      <c r="D30" s="61"/>
      <c r="E30" s="61"/>
      <c r="F30" s="61">
        <v>2</v>
      </c>
      <c r="G30" s="62"/>
      <c r="H30" s="61"/>
      <c r="I30" s="61">
        <v>1</v>
      </c>
      <c r="J30" s="63"/>
      <c r="K30" s="64"/>
      <c r="L30" s="61">
        <v>4</v>
      </c>
      <c r="M30" s="61">
        <v>0</v>
      </c>
      <c r="N30" s="61">
        <v>5</v>
      </c>
      <c r="O30" s="61">
        <v>5</v>
      </c>
      <c r="P30" s="61">
        <v>1</v>
      </c>
      <c r="Q30" s="61">
        <v>4</v>
      </c>
      <c r="R30" s="65"/>
      <c r="S30" s="53">
        <f>SUM(C30:R30)</f>
        <v>22</v>
      </c>
      <c r="T30" s="88">
        <f>S30/S6</f>
        <v>5.7291666666666664E-2</v>
      </c>
      <c r="U30" s="25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12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12"/>
      <c r="CF30" s="209"/>
    </row>
    <row r="31" spans="1:86" s="5" customFormat="1" ht="31.5" customHeight="1" x14ac:dyDescent="0.3">
      <c r="A31" s="160"/>
      <c r="B31" s="157" t="s">
        <v>102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70"/>
      <c r="T31" s="89"/>
      <c r="U31" s="25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12"/>
      <c r="CF31" s="120"/>
    </row>
    <row r="32" spans="1:86" s="5" customFormat="1" ht="45.75" customHeight="1" x14ac:dyDescent="0.3">
      <c r="A32" s="160"/>
      <c r="B32" s="33" t="s">
        <v>26</v>
      </c>
      <c r="C32" s="47">
        <v>1</v>
      </c>
      <c r="D32" s="48"/>
      <c r="E32" s="48"/>
      <c r="F32" s="48"/>
      <c r="G32" s="49"/>
      <c r="H32" s="48"/>
      <c r="I32" s="48"/>
      <c r="J32" s="50"/>
      <c r="K32" s="51"/>
      <c r="L32" s="48">
        <v>3</v>
      </c>
      <c r="M32" s="48">
        <v>0</v>
      </c>
      <c r="N32" s="48">
        <v>3</v>
      </c>
      <c r="O32" s="48">
        <v>1</v>
      </c>
      <c r="P32" s="48">
        <v>2</v>
      </c>
      <c r="Q32" s="48">
        <v>1</v>
      </c>
      <c r="R32" s="52"/>
      <c r="S32" s="53">
        <f t="shared" ref="S32:S37" si="3">SUM(C32:R32)</f>
        <v>11</v>
      </c>
      <c r="T32" s="88">
        <f>S32/S6</f>
        <v>2.8645833333333332E-2</v>
      </c>
      <c r="U32" s="25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12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12"/>
      <c r="CF32" s="220" t="s">
        <v>163</v>
      </c>
    </row>
    <row r="33" spans="1:85" s="5" customFormat="1" ht="45.75" customHeight="1" x14ac:dyDescent="0.3">
      <c r="A33" s="160"/>
      <c r="B33" s="34" t="s">
        <v>27</v>
      </c>
      <c r="C33" s="54">
        <v>2</v>
      </c>
      <c r="D33" s="55">
        <v>2</v>
      </c>
      <c r="E33" s="55"/>
      <c r="F33" s="55">
        <v>2</v>
      </c>
      <c r="G33" s="56"/>
      <c r="H33" s="55"/>
      <c r="I33" s="55">
        <v>1</v>
      </c>
      <c r="J33" s="57"/>
      <c r="K33" s="58"/>
      <c r="L33" s="55">
        <v>1</v>
      </c>
      <c r="M33" s="55">
        <v>2</v>
      </c>
      <c r="N33" s="55">
        <v>1</v>
      </c>
      <c r="O33" s="55">
        <v>1</v>
      </c>
      <c r="P33" s="55"/>
      <c r="Q33" s="55">
        <v>2</v>
      </c>
      <c r="R33" s="59"/>
      <c r="S33" s="53">
        <f t="shared" si="3"/>
        <v>14</v>
      </c>
      <c r="T33" s="88">
        <f>S33/S6</f>
        <v>3.6458333333333336E-2</v>
      </c>
      <c r="U33" s="25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2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12"/>
      <c r="CF33" s="221"/>
    </row>
    <row r="34" spans="1:85" s="5" customFormat="1" ht="45.75" customHeight="1" x14ac:dyDescent="0.3">
      <c r="A34" s="160"/>
      <c r="B34" s="34" t="s">
        <v>28</v>
      </c>
      <c r="C34" s="54">
        <v>1</v>
      </c>
      <c r="D34" s="55"/>
      <c r="E34" s="55"/>
      <c r="F34" s="55">
        <v>1</v>
      </c>
      <c r="G34" s="56"/>
      <c r="H34" s="55"/>
      <c r="I34" s="55"/>
      <c r="J34" s="57"/>
      <c r="K34" s="58"/>
      <c r="L34" s="55">
        <v>1</v>
      </c>
      <c r="M34" s="55">
        <v>0</v>
      </c>
      <c r="N34" s="55">
        <v>1</v>
      </c>
      <c r="O34" s="55">
        <v>3</v>
      </c>
      <c r="P34" s="55">
        <v>1</v>
      </c>
      <c r="Q34" s="55">
        <v>0</v>
      </c>
      <c r="R34" s="59"/>
      <c r="S34" s="53">
        <f t="shared" si="3"/>
        <v>8</v>
      </c>
      <c r="T34" s="88">
        <f>S34/S6</f>
        <v>2.0833333333333332E-2</v>
      </c>
      <c r="U34" s="25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12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12"/>
      <c r="CF34" s="221"/>
    </row>
    <row r="35" spans="1:85" s="5" customFormat="1" ht="45.75" customHeight="1" x14ac:dyDescent="0.3">
      <c r="A35" s="160"/>
      <c r="B35" s="34" t="s">
        <v>29</v>
      </c>
      <c r="C35" s="54"/>
      <c r="D35" s="55"/>
      <c r="E35" s="55"/>
      <c r="F35" s="55"/>
      <c r="G35" s="56"/>
      <c r="H35" s="55"/>
      <c r="I35" s="55"/>
      <c r="J35" s="57"/>
      <c r="K35" s="58"/>
      <c r="L35" s="55">
        <v>1</v>
      </c>
      <c r="M35" s="55">
        <v>0</v>
      </c>
      <c r="N35" s="55">
        <v>1</v>
      </c>
      <c r="O35" s="55">
        <v>0</v>
      </c>
      <c r="P35" s="55"/>
      <c r="Q35" s="55">
        <v>1</v>
      </c>
      <c r="R35" s="59"/>
      <c r="S35" s="53">
        <f t="shared" si="3"/>
        <v>3</v>
      </c>
      <c r="T35" s="88">
        <f>S35/S6</f>
        <v>7.8125E-3</v>
      </c>
      <c r="U35" s="25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12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12"/>
      <c r="CF35" s="221"/>
    </row>
    <row r="36" spans="1:85" s="5" customFormat="1" ht="45.75" customHeight="1" x14ac:dyDescent="0.3">
      <c r="A36" s="160"/>
      <c r="B36" s="34" t="s">
        <v>100</v>
      </c>
      <c r="C36" s="54"/>
      <c r="D36" s="55"/>
      <c r="E36" s="55"/>
      <c r="F36" s="55"/>
      <c r="G36" s="56">
        <v>1</v>
      </c>
      <c r="H36" s="55"/>
      <c r="I36" s="55"/>
      <c r="J36" s="57"/>
      <c r="K36" s="58"/>
      <c r="L36" s="55">
        <v>2</v>
      </c>
      <c r="M36" s="55">
        <v>0</v>
      </c>
      <c r="N36" s="55">
        <v>2</v>
      </c>
      <c r="O36" s="55">
        <v>3</v>
      </c>
      <c r="P36" s="55"/>
      <c r="Q36" s="55">
        <v>2</v>
      </c>
      <c r="R36" s="59"/>
      <c r="S36" s="53">
        <f t="shared" si="3"/>
        <v>10</v>
      </c>
      <c r="T36" s="88">
        <f>S36/S6</f>
        <v>2.6041666666666668E-2</v>
      </c>
      <c r="U36" s="25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12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12"/>
      <c r="CF36" s="221"/>
    </row>
    <row r="37" spans="1:85" s="5" customFormat="1" ht="45.75" customHeight="1" x14ac:dyDescent="0.3">
      <c r="A37" s="160"/>
      <c r="B37" s="35" t="s">
        <v>36</v>
      </c>
      <c r="C37" s="61"/>
      <c r="D37" s="61"/>
      <c r="E37" s="61"/>
      <c r="F37" s="61">
        <v>2</v>
      </c>
      <c r="G37" s="62"/>
      <c r="H37" s="61"/>
      <c r="I37" s="61"/>
      <c r="J37" s="63"/>
      <c r="K37" s="64"/>
      <c r="L37" s="61">
        <v>1</v>
      </c>
      <c r="M37" s="61">
        <v>1</v>
      </c>
      <c r="N37" s="61"/>
      <c r="O37" s="61">
        <v>3</v>
      </c>
      <c r="P37" s="61">
        <v>1</v>
      </c>
      <c r="Q37" s="61">
        <v>5</v>
      </c>
      <c r="R37" s="65">
        <v>1</v>
      </c>
      <c r="S37" s="53">
        <f t="shared" si="3"/>
        <v>14</v>
      </c>
      <c r="T37" s="88">
        <f>S37/S6</f>
        <v>3.6458333333333336E-2</v>
      </c>
      <c r="U37" s="25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12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12"/>
      <c r="CF37" s="222"/>
    </row>
    <row r="38" spans="1:85" s="5" customFormat="1" ht="31.5" customHeight="1" x14ac:dyDescent="0.3">
      <c r="A38" s="160"/>
      <c r="B38" s="149" t="s">
        <v>101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70"/>
      <c r="T38" s="89"/>
      <c r="U38" s="25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12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12"/>
      <c r="CF38" s="123"/>
    </row>
    <row r="39" spans="1:85" s="5" customFormat="1" ht="31.5" customHeight="1" x14ac:dyDescent="0.3">
      <c r="A39" s="160"/>
      <c r="B39" s="33" t="s">
        <v>21</v>
      </c>
      <c r="C39" s="47">
        <v>7</v>
      </c>
      <c r="D39" s="48">
        <v>15</v>
      </c>
      <c r="E39" s="48">
        <v>4</v>
      </c>
      <c r="F39" s="48">
        <v>3</v>
      </c>
      <c r="G39" s="49">
        <v>10</v>
      </c>
      <c r="H39" s="48">
        <v>3</v>
      </c>
      <c r="I39" s="48">
        <v>2</v>
      </c>
      <c r="J39" s="50">
        <v>4</v>
      </c>
      <c r="K39" s="51">
        <v>6</v>
      </c>
      <c r="L39" s="48">
        <v>5</v>
      </c>
      <c r="M39" s="48">
        <v>3</v>
      </c>
      <c r="N39" s="48">
        <v>5</v>
      </c>
      <c r="O39" s="48">
        <v>3</v>
      </c>
      <c r="P39" s="48">
        <v>9</v>
      </c>
      <c r="Q39" s="48">
        <v>2</v>
      </c>
      <c r="R39" s="52">
        <v>11</v>
      </c>
      <c r="S39" s="53">
        <f>SUM(C39:R39)</f>
        <v>92</v>
      </c>
      <c r="T39" s="88">
        <f>S39/S6</f>
        <v>0.23958333333333334</v>
      </c>
      <c r="U39" s="25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12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12"/>
      <c r="CF39" s="223" t="s">
        <v>164</v>
      </c>
      <c r="CG39" s="145"/>
    </row>
    <row r="40" spans="1:85" s="5" customFormat="1" ht="31.5" customHeight="1" x14ac:dyDescent="0.3">
      <c r="A40" s="160"/>
      <c r="B40" s="34" t="s">
        <v>22</v>
      </c>
      <c r="C40" s="54">
        <v>4</v>
      </c>
      <c r="D40" s="55">
        <v>6</v>
      </c>
      <c r="E40" s="55">
        <v>7</v>
      </c>
      <c r="F40" s="55">
        <v>8</v>
      </c>
      <c r="G40" s="56">
        <v>1</v>
      </c>
      <c r="H40" s="55">
        <v>15</v>
      </c>
      <c r="I40" s="55">
        <v>8</v>
      </c>
      <c r="J40" s="57">
        <v>12</v>
      </c>
      <c r="K40" s="58">
        <v>6</v>
      </c>
      <c r="L40" s="55">
        <v>3</v>
      </c>
      <c r="M40" s="55">
        <v>5</v>
      </c>
      <c r="N40" s="55">
        <v>3</v>
      </c>
      <c r="O40" s="55">
        <v>6</v>
      </c>
      <c r="P40" s="55">
        <v>3</v>
      </c>
      <c r="Q40" s="55">
        <v>5</v>
      </c>
      <c r="R40" s="59"/>
      <c r="S40" s="53">
        <f>SUM(C40:R40)</f>
        <v>92</v>
      </c>
      <c r="T40" s="88">
        <f>S40/S6</f>
        <v>0.23958333333333334</v>
      </c>
      <c r="U40" s="25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12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12"/>
      <c r="CF40" s="224"/>
    </row>
    <row r="41" spans="1:85" s="5" customFormat="1" ht="31.5" customHeight="1" x14ac:dyDescent="0.3">
      <c r="A41" s="160"/>
      <c r="B41" s="34" t="s">
        <v>23</v>
      </c>
      <c r="C41" s="54">
        <v>8</v>
      </c>
      <c r="D41" s="55">
        <v>1</v>
      </c>
      <c r="E41" s="55">
        <v>12</v>
      </c>
      <c r="F41" s="55">
        <v>1</v>
      </c>
      <c r="G41" s="56">
        <v>10</v>
      </c>
      <c r="H41" s="55">
        <v>4</v>
      </c>
      <c r="I41" s="55">
        <v>14</v>
      </c>
      <c r="J41" s="57">
        <v>7</v>
      </c>
      <c r="K41" s="58">
        <v>11</v>
      </c>
      <c r="L41" s="55">
        <v>9</v>
      </c>
      <c r="M41" s="55">
        <v>11</v>
      </c>
      <c r="N41" s="55">
        <v>4</v>
      </c>
      <c r="O41" s="55">
        <v>5</v>
      </c>
      <c r="P41" s="55">
        <v>10</v>
      </c>
      <c r="Q41" s="55">
        <v>11</v>
      </c>
      <c r="R41" s="59">
        <v>3</v>
      </c>
      <c r="S41" s="53">
        <f>SUM(C41:R41)</f>
        <v>121</v>
      </c>
      <c r="T41" s="88">
        <f>S41/S6</f>
        <v>0.31510416666666669</v>
      </c>
      <c r="U41" s="25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12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12"/>
      <c r="CF41" s="224"/>
    </row>
    <row r="42" spans="1:85" s="5" customFormat="1" ht="31.5" customHeight="1" x14ac:dyDescent="0.3">
      <c r="A42" s="160"/>
      <c r="B42" s="34" t="s">
        <v>24</v>
      </c>
      <c r="C42" s="54">
        <v>4</v>
      </c>
      <c r="D42" s="55">
        <v>1</v>
      </c>
      <c r="E42" s="55"/>
      <c r="F42" s="55">
        <v>3</v>
      </c>
      <c r="G42" s="56">
        <v>2</v>
      </c>
      <c r="H42" s="55">
        <v>1</v>
      </c>
      <c r="I42" s="55"/>
      <c r="J42" s="57"/>
      <c r="K42" s="58">
        <v>4</v>
      </c>
      <c r="L42" s="55">
        <v>5</v>
      </c>
      <c r="M42" s="55">
        <v>2</v>
      </c>
      <c r="N42" s="55">
        <v>5</v>
      </c>
      <c r="O42" s="55">
        <v>7</v>
      </c>
      <c r="P42" s="55">
        <v>4</v>
      </c>
      <c r="Q42" s="55">
        <v>3</v>
      </c>
      <c r="R42" s="59"/>
      <c r="S42" s="53">
        <f>SUM(C42:R42)</f>
        <v>41</v>
      </c>
      <c r="T42" s="88">
        <f>S42/S6</f>
        <v>0.10677083333333333</v>
      </c>
      <c r="U42" s="25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2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12"/>
      <c r="CF42" s="224"/>
    </row>
    <row r="43" spans="1:85" s="5" customFormat="1" ht="31.5" customHeight="1" x14ac:dyDescent="0.3">
      <c r="A43" s="160"/>
      <c r="B43" s="35" t="s">
        <v>25</v>
      </c>
      <c r="C43" s="60"/>
      <c r="D43" s="61"/>
      <c r="E43" s="61"/>
      <c r="F43" s="61"/>
      <c r="G43" s="62"/>
      <c r="H43" s="61"/>
      <c r="I43" s="61"/>
      <c r="J43" s="63"/>
      <c r="K43" s="64">
        <v>1</v>
      </c>
      <c r="L43" s="61">
        <v>3</v>
      </c>
      <c r="M43" s="61">
        <v>2</v>
      </c>
      <c r="N43" s="61">
        <v>5</v>
      </c>
      <c r="O43" s="61">
        <v>3</v>
      </c>
      <c r="P43" s="61">
        <v>1</v>
      </c>
      <c r="Q43" s="61">
        <v>2</v>
      </c>
      <c r="R43" s="65"/>
      <c r="S43" s="53">
        <f>SUM(C43:R43)</f>
        <v>17</v>
      </c>
      <c r="T43" s="88">
        <f>S43/S6</f>
        <v>4.4270833333333336E-2</v>
      </c>
      <c r="U43" s="25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2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12"/>
      <c r="CF43" s="225"/>
    </row>
    <row r="44" spans="1:85" s="5" customFormat="1" ht="31.5" customHeight="1" x14ac:dyDescent="0.3">
      <c r="A44" s="160"/>
      <c r="B44" s="149" t="s">
        <v>83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70"/>
      <c r="T44" s="89"/>
      <c r="U44" s="25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12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12"/>
      <c r="CF44" s="120"/>
    </row>
    <row r="45" spans="1:85" s="5" customFormat="1" ht="31.5" customHeight="1" x14ac:dyDescent="0.3">
      <c r="A45" s="160"/>
      <c r="B45" s="33" t="s">
        <v>31</v>
      </c>
      <c r="C45" s="47">
        <v>2</v>
      </c>
      <c r="D45" s="48"/>
      <c r="E45" s="48"/>
      <c r="F45" s="48"/>
      <c r="G45" s="48">
        <v>2</v>
      </c>
      <c r="H45" s="48"/>
      <c r="I45" s="48"/>
      <c r="J45" s="50"/>
      <c r="K45" s="51">
        <v>2</v>
      </c>
      <c r="L45" s="48"/>
      <c r="M45" s="48">
        <v>0</v>
      </c>
      <c r="N45" s="48">
        <v>1</v>
      </c>
      <c r="O45" s="48">
        <v>2</v>
      </c>
      <c r="P45" s="48">
        <v>1</v>
      </c>
      <c r="Q45" s="48">
        <v>0</v>
      </c>
      <c r="R45" s="52"/>
      <c r="S45" s="53">
        <f t="shared" ref="S45:S50" si="4">SUM(C45:R45)</f>
        <v>10</v>
      </c>
      <c r="T45" s="88">
        <f>S45/S6</f>
        <v>2.6041666666666668E-2</v>
      </c>
      <c r="U45" s="25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12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12"/>
      <c r="CF45" s="210" t="s">
        <v>130</v>
      </c>
    </row>
    <row r="46" spans="1:85" s="5" customFormat="1" ht="31.5" customHeight="1" x14ac:dyDescent="0.3">
      <c r="A46" s="160"/>
      <c r="B46" s="34" t="s">
        <v>32</v>
      </c>
      <c r="C46" s="54">
        <v>1</v>
      </c>
      <c r="D46" s="55"/>
      <c r="E46" s="55"/>
      <c r="F46" s="55">
        <v>1</v>
      </c>
      <c r="G46" s="55">
        <v>1</v>
      </c>
      <c r="H46" s="55">
        <v>1</v>
      </c>
      <c r="I46" s="55"/>
      <c r="J46" s="57"/>
      <c r="K46" s="58">
        <v>2</v>
      </c>
      <c r="L46" s="55">
        <v>3</v>
      </c>
      <c r="M46" s="55">
        <v>2</v>
      </c>
      <c r="N46" s="55">
        <v>1</v>
      </c>
      <c r="O46" s="55">
        <v>3</v>
      </c>
      <c r="P46" s="55"/>
      <c r="Q46" s="55">
        <v>0</v>
      </c>
      <c r="R46" s="59"/>
      <c r="S46" s="53">
        <f t="shared" si="4"/>
        <v>15</v>
      </c>
      <c r="T46" s="88">
        <f>S46/S6</f>
        <v>3.90625E-2</v>
      </c>
      <c r="U46" s="25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2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12"/>
      <c r="CF46" s="211"/>
    </row>
    <row r="47" spans="1:85" s="5" customFormat="1" ht="31.5" customHeight="1" x14ac:dyDescent="0.3">
      <c r="A47" s="160"/>
      <c r="B47" s="34" t="s">
        <v>33</v>
      </c>
      <c r="C47" s="54">
        <v>1</v>
      </c>
      <c r="D47" s="55">
        <v>1</v>
      </c>
      <c r="E47" s="55"/>
      <c r="F47" s="55">
        <v>1</v>
      </c>
      <c r="G47" s="55"/>
      <c r="H47" s="55"/>
      <c r="I47" s="55"/>
      <c r="J47" s="57"/>
      <c r="K47" s="58">
        <v>0</v>
      </c>
      <c r="L47" s="55">
        <v>5</v>
      </c>
      <c r="M47" s="55">
        <v>1</v>
      </c>
      <c r="N47" s="55">
        <v>5</v>
      </c>
      <c r="O47" s="55">
        <v>5</v>
      </c>
      <c r="P47" s="55">
        <v>1</v>
      </c>
      <c r="Q47" s="55">
        <v>2</v>
      </c>
      <c r="R47" s="59"/>
      <c r="S47" s="53">
        <f t="shared" si="4"/>
        <v>22</v>
      </c>
      <c r="T47" s="88">
        <f>S47/S6</f>
        <v>5.7291666666666664E-2</v>
      </c>
      <c r="U47" s="25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12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12"/>
      <c r="CF47" s="211"/>
    </row>
    <row r="48" spans="1:85" s="5" customFormat="1" ht="31.5" customHeight="1" x14ac:dyDescent="0.3">
      <c r="A48" s="160"/>
      <c r="B48" s="34" t="s">
        <v>34</v>
      </c>
      <c r="C48" s="54"/>
      <c r="D48" s="55"/>
      <c r="E48" s="55"/>
      <c r="F48" s="55"/>
      <c r="G48" s="55"/>
      <c r="H48" s="55"/>
      <c r="I48" s="55"/>
      <c r="J48" s="57"/>
      <c r="K48" s="58">
        <v>0</v>
      </c>
      <c r="L48" s="55">
        <v>0</v>
      </c>
      <c r="M48" s="55">
        <v>0</v>
      </c>
      <c r="N48" s="55"/>
      <c r="O48" s="55">
        <v>2</v>
      </c>
      <c r="P48" s="55">
        <v>1</v>
      </c>
      <c r="Q48" s="55">
        <v>1</v>
      </c>
      <c r="R48" s="59"/>
      <c r="S48" s="53">
        <f t="shared" si="4"/>
        <v>4</v>
      </c>
      <c r="T48" s="88">
        <f>S48/S6</f>
        <v>1.0416666666666666E-2</v>
      </c>
      <c r="U48" s="25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12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12"/>
      <c r="CF48" s="211"/>
    </row>
    <row r="49" spans="1:84" s="5" customFormat="1" ht="31.5" customHeight="1" x14ac:dyDescent="0.3">
      <c r="A49" s="160"/>
      <c r="B49" s="34" t="s">
        <v>35</v>
      </c>
      <c r="C49" s="54">
        <v>1</v>
      </c>
      <c r="D49" s="55"/>
      <c r="E49" s="55"/>
      <c r="F49" s="55"/>
      <c r="G49" s="55"/>
      <c r="H49" s="55"/>
      <c r="I49" s="55"/>
      <c r="J49" s="57"/>
      <c r="K49" s="58">
        <v>2</v>
      </c>
      <c r="L49" s="55">
        <v>0</v>
      </c>
      <c r="M49" s="55">
        <v>1</v>
      </c>
      <c r="N49" s="55"/>
      <c r="O49" s="55">
        <v>4</v>
      </c>
      <c r="P49" s="55">
        <v>1</v>
      </c>
      <c r="Q49" s="55">
        <v>2</v>
      </c>
      <c r="R49" s="59"/>
      <c r="S49" s="53">
        <f t="shared" si="4"/>
        <v>11</v>
      </c>
      <c r="T49" s="88">
        <f>S49/S6</f>
        <v>2.8645833333333332E-2</v>
      </c>
      <c r="U49" s="25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12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12"/>
      <c r="CF49" s="211"/>
    </row>
    <row r="50" spans="1:84" s="5" customFormat="1" ht="31.5" customHeight="1" x14ac:dyDescent="0.3">
      <c r="A50" s="160"/>
      <c r="B50" s="45" t="s">
        <v>36</v>
      </c>
      <c r="C50" s="66"/>
      <c r="D50" s="66"/>
      <c r="E50" s="66"/>
      <c r="F50" s="66">
        <v>1</v>
      </c>
      <c r="G50" s="66">
        <v>1</v>
      </c>
      <c r="H50" s="66"/>
      <c r="I50" s="66"/>
      <c r="J50" s="67"/>
      <c r="K50" s="64"/>
      <c r="L50" s="61">
        <v>1</v>
      </c>
      <c r="M50" s="61">
        <v>0</v>
      </c>
      <c r="N50" s="61">
        <v>1</v>
      </c>
      <c r="O50" s="61"/>
      <c r="P50" s="61">
        <v>1</v>
      </c>
      <c r="Q50" s="61"/>
      <c r="R50" s="65"/>
      <c r="S50" s="53">
        <f t="shared" si="4"/>
        <v>5</v>
      </c>
      <c r="T50" s="88">
        <f>S50/S6</f>
        <v>1.3020833333333334E-2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11"/>
    </row>
    <row r="51" spans="1:84" s="5" customFormat="1" ht="31.5" customHeight="1" x14ac:dyDescent="0.3">
      <c r="A51" s="164" t="s">
        <v>38</v>
      </c>
      <c r="B51" s="161" t="s">
        <v>84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70"/>
      <c r="T51" s="89"/>
      <c r="U51" s="25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12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12"/>
      <c r="CF51" s="124"/>
    </row>
    <row r="52" spans="1:84" s="5" customFormat="1" ht="31.5" customHeight="1" x14ac:dyDescent="0.3">
      <c r="A52" s="164"/>
      <c r="B52" s="33" t="s">
        <v>21</v>
      </c>
      <c r="C52" s="47">
        <v>6</v>
      </c>
      <c r="D52" s="48">
        <v>16</v>
      </c>
      <c r="E52" s="48">
        <v>8</v>
      </c>
      <c r="F52" s="48">
        <v>1</v>
      </c>
      <c r="G52" s="49">
        <v>8</v>
      </c>
      <c r="H52" s="48">
        <v>2</v>
      </c>
      <c r="I52" s="48">
        <v>2</v>
      </c>
      <c r="J52" s="50">
        <v>7</v>
      </c>
      <c r="K52" s="51">
        <v>7</v>
      </c>
      <c r="L52" s="48">
        <v>1</v>
      </c>
      <c r="M52" s="48">
        <v>4</v>
      </c>
      <c r="N52" s="48">
        <v>2</v>
      </c>
      <c r="O52" s="48">
        <v>1</v>
      </c>
      <c r="P52" s="48">
        <v>5</v>
      </c>
      <c r="Q52" s="48">
        <v>2</v>
      </c>
      <c r="R52" s="52">
        <v>22</v>
      </c>
      <c r="S52" s="53">
        <f>SUM(C52:R52)</f>
        <v>94</v>
      </c>
      <c r="T52" s="88">
        <f>S52/S6</f>
        <v>0.24479166666666666</v>
      </c>
      <c r="U52" s="25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2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12"/>
      <c r="CF52" s="205" t="s">
        <v>166</v>
      </c>
    </row>
    <row r="53" spans="1:84" s="5" customFormat="1" ht="31.5" customHeight="1" x14ac:dyDescent="0.3">
      <c r="A53" s="164"/>
      <c r="B53" s="34" t="s">
        <v>22</v>
      </c>
      <c r="C53" s="54">
        <v>5</v>
      </c>
      <c r="D53" s="55">
        <v>4</v>
      </c>
      <c r="E53" s="55">
        <v>9</v>
      </c>
      <c r="F53" s="55">
        <v>4</v>
      </c>
      <c r="G53" s="56">
        <v>1</v>
      </c>
      <c r="H53" s="55">
        <v>7</v>
      </c>
      <c r="I53" s="55">
        <v>4</v>
      </c>
      <c r="J53" s="57">
        <v>7</v>
      </c>
      <c r="K53" s="58">
        <v>2</v>
      </c>
      <c r="L53" s="55">
        <v>1</v>
      </c>
      <c r="M53" s="55">
        <v>5</v>
      </c>
      <c r="N53" s="55">
        <v>1</v>
      </c>
      <c r="O53" s="55">
        <v>4</v>
      </c>
      <c r="P53" s="55">
        <v>3</v>
      </c>
      <c r="Q53" s="55">
        <v>1</v>
      </c>
      <c r="R53" s="59"/>
      <c r="S53" s="53">
        <f>SUM(C53:R53)</f>
        <v>58</v>
      </c>
      <c r="T53" s="88">
        <f>S53/S6</f>
        <v>0.15104166666666666</v>
      </c>
      <c r="U53" s="25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2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12"/>
      <c r="CF53" s="206"/>
    </row>
    <row r="54" spans="1:84" s="5" customFormat="1" ht="31.5" customHeight="1" x14ac:dyDescent="0.3">
      <c r="A54" s="164"/>
      <c r="B54" s="34" t="s">
        <v>23</v>
      </c>
      <c r="C54" s="54">
        <v>10</v>
      </c>
      <c r="D54" s="55">
        <v>3</v>
      </c>
      <c r="E54" s="55">
        <v>5</v>
      </c>
      <c r="F54" s="55">
        <v>15</v>
      </c>
      <c r="G54" s="56">
        <v>10</v>
      </c>
      <c r="H54" s="55">
        <v>12</v>
      </c>
      <c r="I54" s="55">
        <v>14</v>
      </c>
      <c r="J54" s="57">
        <v>8</v>
      </c>
      <c r="K54" s="58">
        <v>11</v>
      </c>
      <c r="L54" s="55">
        <v>11</v>
      </c>
      <c r="M54" s="55"/>
      <c r="N54" s="55">
        <v>11</v>
      </c>
      <c r="O54" s="55">
        <v>9</v>
      </c>
      <c r="P54" s="55">
        <v>10</v>
      </c>
      <c r="Q54" s="55">
        <v>10</v>
      </c>
      <c r="R54" s="59">
        <v>1</v>
      </c>
      <c r="S54" s="53">
        <f>SUM(C54:R54)</f>
        <v>140</v>
      </c>
      <c r="T54" s="88">
        <f>S54/S6</f>
        <v>0.36458333333333331</v>
      </c>
      <c r="U54" s="25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12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12"/>
      <c r="CF54" s="206"/>
    </row>
    <row r="55" spans="1:84" s="5" customFormat="1" ht="31.5" customHeight="1" x14ac:dyDescent="0.3">
      <c r="A55" s="164"/>
      <c r="B55" s="34" t="s">
        <v>24</v>
      </c>
      <c r="C55" s="54">
        <v>2</v>
      </c>
      <c r="D55" s="55"/>
      <c r="E55" s="55"/>
      <c r="F55" s="55">
        <v>2</v>
      </c>
      <c r="G55" s="56">
        <v>3</v>
      </c>
      <c r="H55" s="55">
        <v>1</v>
      </c>
      <c r="I55" s="55">
        <v>4</v>
      </c>
      <c r="J55" s="57">
        <v>1</v>
      </c>
      <c r="K55" s="58">
        <v>7</v>
      </c>
      <c r="L55" s="55">
        <v>6</v>
      </c>
      <c r="M55" s="55">
        <v>3</v>
      </c>
      <c r="N55" s="55">
        <v>4</v>
      </c>
      <c r="O55" s="55">
        <v>3</v>
      </c>
      <c r="P55" s="55">
        <v>4</v>
      </c>
      <c r="Q55" s="55">
        <v>5</v>
      </c>
      <c r="R55" s="59">
        <v>2</v>
      </c>
      <c r="S55" s="53">
        <f>SUM(C55:R55)</f>
        <v>47</v>
      </c>
      <c r="T55" s="88">
        <f>S55/S6</f>
        <v>0.12239583333333333</v>
      </c>
      <c r="U55" s="25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12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12"/>
      <c r="CF55" s="206"/>
    </row>
    <row r="56" spans="1:84" s="5" customFormat="1" ht="31.5" customHeight="1" x14ac:dyDescent="0.3">
      <c r="A56" s="164"/>
      <c r="B56" s="35" t="s">
        <v>25</v>
      </c>
      <c r="C56" s="60"/>
      <c r="D56" s="61"/>
      <c r="E56" s="61"/>
      <c r="F56" s="61">
        <v>1</v>
      </c>
      <c r="G56" s="62">
        <v>1</v>
      </c>
      <c r="H56" s="61">
        <v>1</v>
      </c>
      <c r="I56" s="61"/>
      <c r="J56" s="63"/>
      <c r="K56" s="64">
        <v>1</v>
      </c>
      <c r="L56" s="61">
        <v>6</v>
      </c>
      <c r="M56" s="61">
        <v>0</v>
      </c>
      <c r="N56" s="61">
        <v>5</v>
      </c>
      <c r="O56" s="61">
        <v>6</v>
      </c>
      <c r="P56" s="61">
        <v>1</v>
      </c>
      <c r="Q56" s="61"/>
      <c r="R56" s="65"/>
      <c r="S56" s="53">
        <f>SUM(C56:R56)</f>
        <v>22</v>
      </c>
      <c r="T56" s="88">
        <f>S56/S6</f>
        <v>5.7291666666666664E-2</v>
      </c>
      <c r="U56" s="25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12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12"/>
      <c r="CF56" s="206"/>
    </row>
    <row r="57" spans="1:84" s="5" customFormat="1" ht="31.5" customHeight="1" x14ac:dyDescent="0.3">
      <c r="A57" s="164"/>
      <c r="B57" s="163" t="s">
        <v>85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70"/>
      <c r="T57" s="89"/>
      <c r="U57" s="25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12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12"/>
      <c r="CF57" s="120"/>
    </row>
    <row r="58" spans="1:84" s="5" customFormat="1" ht="31.5" customHeight="1" x14ac:dyDescent="0.3">
      <c r="A58" s="164"/>
      <c r="B58" s="33" t="s">
        <v>39</v>
      </c>
      <c r="C58" s="47">
        <v>2</v>
      </c>
      <c r="D58" s="48"/>
      <c r="E58" s="48"/>
      <c r="F58" s="48">
        <v>1</v>
      </c>
      <c r="G58" s="49">
        <v>2</v>
      </c>
      <c r="H58" s="48">
        <v>2</v>
      </c>
      <c r="I58" s="48">
        <v>4</v>
      </c>
      <c r="J58" s="50">
        <v>1</v>
      </c>
      <c r="K58" s="51">
        <v>7</v>
      </c>
      <c r="L58" s="48">
        <v>7</v>
      </c>
      <c r="M58" s="48">
        <v>1</v>
      </c>
      <c r="N58" s="48">
        <v>5</v>
      </c>
      <c r="O58" s="48">
        <v>3</v>
      </c>
      <c r="P58" s="48">
        <v>4</v>
      </c>
      <c r="Q58" s="48"/>
      <c r="R58" s="52"/>
      <c r="S58" s="53">
        <f>SUM(C58:R58)</f>
        <v>39</v>
      </c>
      <c r="T58" s="88">
        <f>S58/S6</f>
        <v>0.1015625</v>
      </c>
      <c r="U58" s="25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12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12"/>
      <c r="CF58" s="210"/>
    </row>
    <row r="59" spans="1:84" s="5" customFormat="1" ht="31.5" customHeight="1" x14ac:dyDescent="0.3">
      <c r="A59" s="164"/>
      <c r="B59" s="34" t="s">
        <v>40</v>
      </c>
      <c r="C59" s="54"/>
      <c r="D59" s="55"/>
      <c r="E59" s="55"/>
      <c r="F59" s="55"/>
      <c r="G59" s="56">
        <v>1</v>
      </c>
      <c r="H59" s="55"/>
      <c r="I59" s="55"/>
      <c r="J59" s="57"/>
      <c r="K59" s="58">
        <v>0</v>
      </c>
      <c r="L59" s="55"/>
      <c r="M59" s="55">
        <v>2</v>
      </c>
      <c r="N59" s="55">
        <v>2</v>
      </c>
      <c r="O59" s="55">
        <v>3</v>
      </c>
      <c r="P59" s="55"/>
      <c r="Q59" s="55"/>
      <c r="R59" s="59"/>
      <c r="S59" s="53">
        <f>SUM(C59:R59)</f>
        <v>8</v>
      </c>
      <c r="T59" s="88">
        <f>S59/S6</f>
        <v>2.0833333333333332E-2</v>
      </c>
      <c r="U59" s="25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12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12"/>
      <c r="CF59" s="211"/>
    </row>
    <row r="60" spans="1:84" s="5" customFormat="1" ht="31.5" customHeight="1" x14ac:dyDescent="0.3">
      <c r="A60" s="164"/>
      <c r="B60" s="35" t="s">
        <v>41</v>
      </c>
      <c r="C60" s="60"/>
      <c r="D60" s="61"/>
      <c r="E60" s="61"/>
      <c r="F60" s="61">
        <v>2</v>
      </c>
      <c r="G60" s="62">
        <v>2</v>
      </c>
      <c r="H60" s="61"/>
      <c r="I60" s="61"/>
      <c r="J60" s="63"/>
      <c r="K60" s="64">
        <v>1</v>
      </c>
      <c r="L60" s="61">
        <v>5</v>
      </c>
      <c r="M60" s="61"/>
      <c r="N60" s="61">
        <v>2</v>
      </c>
      <c r="O60" s="61">
        <v>3</v>
      </c>
      <c r="P60" s="61"/>
      <c r="Q60" s="61"/>
      <c r="R60" s="65">
        <v>2</v>
      </c>
      <c r="S60" s="53">
        <f>SUM(C60:R60)</f>
        <v>17</v>
      </c>
      <c r="T60" s="88">
        <f>S60/S6</f>
        <v>4.4270833333333336E-2</v>
      </c>
      <c r="U60" s="25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12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12"/>
      <c r="CF60" s="211"/>
    </row>
    <row r="61" spans="1:84" s="5" customFormat="1" ht="31.5" customHeight="1" x14ac:dyDescent="0.3">
      <c r="A61" s="164"/>
      <c r="B61" s="200" t="s">
        <v>191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70"/>
      <c r="T61" s="89"/>
      <c r="U61" s="25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12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12"/>
      <c r="CF61" s="124"/>
    </row>
    <row r="62" spans="1:84" s="5" customFormat="1" ht="60.75" customHeight="1" x14ac:dyDescent="0.3">
      <c r="A62" s="165" t="s">
        <v>77</v>
      </c>
      <c r="B62" s="33" t="s">
        <v>42</v>
      </c>
      <c r="C62" s="47">
        <v>4</v>
      </c>
      <c r="D62" s="48">
        <v>5</v>
      </c>
      <c r="E62" s="48">
        <v>2</v>
      </c>
      <c r="F62" s="48">
        <v>1</v>
      </c>
      <c r="G62" s="49">
        <v>4</v>
      </c>
      <c r="H62" s="48">
        <v>2</v>
      </c>
      <c r="I62" s="48">
        <v>1</v>
      </c>
      <c r="J62" s="50">
        <v>4</v>
      </c>
      <c r="K62" s="51">
        <v>3</v>
      </c>
      <c r="L62" s="48">
        <v>1</v>
      </c>
      <c r="M62" s="48">
        <v>5</v>
      </c>
      <c r="N62" s="48">
        <v>3</v>
      </c>
      <c r="O62" s="48">
        <v>2</v>
      </c>
      <c r="P62" s="48">
        <v>2</v>
      </c>
      <c r="Q62" s="48">
        <v>4</v>
      </c>
      <c r="R62" s="52">
        <v>2</v>
      </c>
      <c r="S62" s="53">
        <f t="shared" ref="S62:S67" si="5">SUM(C62:R62)</f>
        <v>45</v>
      </c>
      <c r="T62" s="88">
        <f>S62/S6</f>
        <v>0.1171875</v>
      </c>
      <c r="U62" s="25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12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12"/>
      <c r="CF62" s="210" t="s">
        <v>177</v>
      </c>
    </row>
    <row r="63" spans="1:84" s="5" customFormat="1" ht="60.75" customHeight="1" x14ac:dyDescent="0.3">
      <c r="A63" s="165"/>
      <c r="B63" s="34" t="s">
        <v>43</v>
      </c>
      <c r="C63" s="54">
        <v>2</v>
      </c>
      <c r="D63" s="55">
        <v>2</v>
      </c>
      <c r="E63" s="55">
        <v>2</v>
      </c>
      <c r="F63" s="55">
        <v>2</v>
      </c>
      <c r="G63" s="56">
        <v>1</v>
      </c>
      <c r="H63" s="55">
        <v>6</v>
      </c>
      <c r="I63" s="55">
        <v>2</v>
      </c>
      <c r="J63" s="57"/>
      <c r="K63" s="58">
        <v>3</v>
      </c>
      <c r="L63" s="55">
        <v>6</v>
      </c>
      <c r="M63" s="55">
        <v>3</v>
      </c>
      <c r="N63" s="55">
        <v>3</v>
      </c>
      <c r="O63" s="55">
        <v>8</v>
      </c>
      <c r="P63" s="55">
        <v>4</v>
      </c>
      <c r="Q63" s="55">
        <v>1</v>
      </c>
      <c r="R63" s="59">
        <v>5</v>
      </c>
      <c r="S63" s="53">
        <f t="shared" si="5"/>
        <v>50</v>
      </c>
      <c r="T63" s="88">
        <f>S63/S6</f>
        <v>0.13020833333333334</v>
      </c>
      <c r="U63" s="25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12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12"/>
      <c r="CF63" s="206"/>
    </row>
    <row r="64" spans="1:84" s="5" customFormat="1" ht="60.75" customHeight="1" x14ac:dyDescent="0.3">
      <c r="A64" s="165"/>
      <c r="B64" s="34" t="s">
        <v>44</v>
      </c>
      <c r="C64" s="54">
        <v>4</v>
      </c>
      <c r="D64" s="55">
        <v>5</v>
      </c>
      <c r="E64" s="55">
        <v>9</v>
      </c>
      <c r="F64" s="55">
        <v>7</v>
      </c>
      <c r="G64" s="56">
        <v>3</v>
      </c>
      <c r="H64" s="55">
        <v>2</v>
      </c>
      <c r="I64" s="55">
        <v>4</v>
      </c>
      <c r="J64" s="57">
        <v>7</v>
      </c>
      <c r="K64" s="58">
        <v>8</v>
      </c>
      <c r="L64" s="55">
        <v>3</v>
      </c>
      <c r="M64" s="55">
        <v>4</v>
      </c>
      <c r="N64" s="55">
        <v>4</v>
      </c>
      <c r="O64" s="55">
        <v>3</v>
      </c>
      <c r="P64" s="55">
        <v>11</v>
      </c>
      <c r="Q64" s="55">
        <v>4</v>
      </c>
      <c r="R64" s="59">
        <v>4</v>
      </c>
      <c r="S64" s="53">
        <f t="shared" si="5"/>
        <v>82</v>
      </c>
      <c r="T64" s="88">
        <f>S64/S6</f>
        <v>0.21354166666666666</v>
      </c>
      <c r="U64" s="25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12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12"/>
      <c r="CF64" s="206"/>
    </row>
    <row r="65" spans="1:85" s="5" customFormat="1" ht="60.75" customHeight="1" x14ac:dyDescent="0.3">
      <c r="A65" s="165"/>
      <c r="B65" s="34" t="s">
        <v>45</v>
      </c>
      <c r="C65" s="54">
        <v>6</v>
      </c>
      <c r="D65" s="55">
        <v>8</v>
      </c>
      <c r="E65" s="55">
        <v>8</v>
      </c>
      <c r="F65" s="55">
        <v>6</v>
      </c>
      <c r="G65" s="56">
        <v>11</v>
      </c>
      <c r="H65" s="55">
        <v>8</v>
      </c>
      <c r="I65" s="55">
        <v>6</v>
      </c>
      <c r="J65" s="57">
        <v>7</v>
      </c>
      <c r="K65" s="58">
        <v>9</v>
      </c>
      <c r="L65" s="55">
        <v>8</v>
      </c>
      <c r="M65" s="55">
        <v>6</v>
      </c>
      <c r="N65" s="55">
        <v>8</v>
      </c>
      <c r="O65" s="55">
        <v>3</v>
      </c>
      <c r="P65" s="55">
        <v>4</v>
      </c>
      <c r="Q65" s="55">
        <v>4</v>
      </c>
      <c r="R65" s="59">
        <v>11</v>
      </c>
      <c r="S65" s="53">
        <f t="shared" si="5"/>
        <v>113</v>
      </c>
      <c r="T65" s="88">
        <f>S65/S6</f>
        <v>0.29427083333333331</v>
      </c>
      <c r="U65" s="25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12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12"/>
      <c r="CF65" s="206"/>
    </row>
    <row r="66" spans="1:85" s="5" customFormat="1" ht="60.75" customHeight="1" x14ac:dyDescent="0.3">
      <c r="A66" s="165"/>
      <c r="B66" s="34" t="s">
        <v>93</v>
      </c>
      <c r="C66" s="54">
        <v>1</v>
      </c>
      <c r="D66" s="55">
        <v>1</v>
      </c>
      <c r="E66" s="55"/>
      <c r="F66" s="55">
        <v>3</v>
      </c>
      <c r="G66" s="56">
        <v>2</v>
      </c>
      <c r="H66" s="55">
        <v>3</v>
      </c>
      <c r="I66" s="55">
        <v>3</v>
      </c>
      <c r="J66" s="57">
        <v>5</v>
      </c>
      <c r="K66" s="58">
        <v>2</v>
      </c>
      <c r="L66" s="55">
        <v>2</v>
      </c>
      <c r="M66" s="55">
        <v>1</v>
      </c>
      <c r="N66" s="55">
        <v>2</v>
      </c>
      <c r="O66" s="55">
        <v>3</v>
      </c>
      <c r="P66" s="55">
        <v>2</v>
      </c>
      <c r="Q66" s="55">
        <v>3</v>
      </c>
      <c r="R66" s="59"/>
      <c r="S66" s="53">
        <f t="shared" si="5"/>
        <v>33</v>
      </c>
      <c r="T66" s="125">
        <f>S66/S6</f>
        <v>8.59375E-2</v>
      </c>
      <c r="U66" s="25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12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12"/>
      <c r="CF66" s="206"/>
    </row>
    <row r="67" spans="1:85" s="5" customFormat="1" ht="60.75" customHeight="1" x14ac:dyDescent="0.3">
      <c r="A67" s="165"/>
      <c r="B67" s="35" t="s">
        <v>36</v>
      </c>
      <c r="C67" s="61">
        <v>6</v>
      </c>
      <c r="D67" s="61">
        <v>2</v>
      </c>
      <c r="E67" s="61">
        <v>2</v>
      </c>
      <c r="F67" s="61">
        <v>4</v>
      </c>
      <c r="G67" s="62">
        <v>2</v>
      </c>
      <c r="H67" s="61">
        <v>2</v>
      </c>
      <c r="I67" s="61">
        <v>8</v>
      </c>
      <c r="J67" s="63"/>
      <c r="K67" s="64">
        <v>3</v>
      </c>
      <c r="L67" s="61">
        <v>5</v>
      </c>
      <c r="M67" s="61">
        <v>4</v>
      </c>
      <c r="N67" s="61">
        <v>2</v>
      </c>
      <c r="O67" s="61">
        <v>4</v>
      </c>
      <c r="P67" s="61">
        <v>5</v>
      </c>
      <c r="Q67" s="61">
        <v>7</v>
      </c>
      <c r="R67" s="65"/>
      <c r="S67" s="53">
        <f t="shared" si="5"/>
        <v>56</v>
      </c>
      <c r="T67" s="88">
        <f t="shared" ref="T67" si="6">S67/S8</f>
        <v>0.58947368421052626</v>
      </c>
      <c r="U67" s="25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12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12"/>
      <c r="CF67" s="206"/>
    </row>
    <row r="68" spans="1:85" s="5" customFormat="1" ht="31.5" customHeight="1" x14ac:dyDescent="0.3">
      <c r="A68" s="165"/>
      <c r="B68" s="149" t="s">
        <v>37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70"/>
      <c r="T68" s="89"/>
      <c r="U68" s="25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12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12"/>
      <c r="CF68" s="120"/>
    </row>
    <row r="69" spans="1:85" s="5" customFormat="1" ht="31.5" customHeight="1" x14ac:dyDescent="0.3">
      <c r="A69" s="165"/>
      <c r="B69" s="33" t="s">
        <v>21</v>
      </c>
      <c r="C69" s="47">
        <v>4</v>
      </c>
      <c r="D69" s="48">
        <v>14</v>
      </c>
      <c r="E69" s="48">
        <v>7</v>
      </c>
      <c r="F69" s="48">
        <v>1</v>
      </c>
      <c r="G69" s="92">
        <v>4</v>
      </c>
      <c r="H69" s="48">
        <v>3</v>
      </c>
      <c r="I69" s="48">
        <v>1</v>
      </c>
      <c r="J69" s="50">
        <v>3</v>
      </c>
      <c r="K69" s="51">
        <v>5</v>
      </c>
      <c r="L69" s="48">
        <v>7</v>
      </c>
      <c r="M69" s="48">
        <v>2</v>
      </c>
      <c r="N69" s="48">
        <v>4</v>
      </c>
      <c r="O69" s="48">
        <v>0</v>
      </c>
      <c r="P69" s="48">
        <v>4</v>
      </c>
      <c r="Q69" s="48">
        <v>5</v>
      </c>
      <c r="R69" s="52">
        <v>17</v>
      </c>
      <c r="S69" s="53">
        <f>SUM(C69:R69)</f>
        <v>81</v>
      </c>
      <c r="T69" s="88">
        <f>S69/S6</f>
        <v>0.2109375</v>
      </c>
      <c r="U69" s="25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12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12"/>
      <c r="CF69" s="212" t="s">
        <v>131</v>
      </c>
      <c r="CG69" s="145"/>
    </row>
    <row r="70" spans="1:85" s="5" customFormat="1" ht="31.5" customHeight="1" x14ac:dyDescent="0.3">
      <c r="A70" s="165"/>
      <c r="B70" s="34" t="s">
        <v>22</v>
      </c>
      <c r="C70" s="54">
        <v>4</v>
      </c>
      <c r="D70" s="55">
        <v>5</v>
      </c>
      <c r="E70" s="55">
        <v>7</v>
      </c>
      <c r="F70" s="55">
        <v>3</v>
      </c>
      <c r="G70" s="268">
        <v>3</v>
      </c>
      <c r="H70" s="55">
        <v>5</v>
      </c>
      <c r="I70" s="55">
        <v>3</v>
      </c>
      <c r="J70" s="57">
        <v>6</v>
      </c>
      <c r="K70" s="58">
        <v>3</v>
      </c>
      <c r="L70" s="55">
        <v>0</v>
      </c>
      <c r="M70" s="55">
        <v>4</v>
      </c>
      <c r="N70" s="55">
        <v>8</v>
      </c>
      <c r="O70" s="55">
        <v>6</v>
      </c>
      <c r="P70" s="55">
        <v>3</v>
      </c>
      <c r="Q70" s="55">
        <v>4</v>
      </c>
      <c r="R70" s="59"/>
      <c r="S70" s="53">
        <f>SUM(C70:R70)</f>
        <v>64</v>
      </c>
      <c r="T70" s="88">
        <f>S70/S6</f>
        <v>0.16666666666666666</v>
      </c>
      <c r="U70" s="25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12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12"/>
      <c r="CF70" s="213"/>
    </row>
    <row r="71" spans="1:85" s="5" customFormat="1" ht="31.5" customHeight="1" x14ac:dyDescent="0.3">
      <c r="A71" s="165"/>
      <c r="B71" s="34" t="s">
        <v>23</v>
      </c>
      <c r="C71" s="54">
        <v>12</v>
      </c>
      <c r="D71" s="55">
        <v>3</v>
      </c>
      <c r="E71" s="55">
        <v>8</v>
      </c>
      <c r="F71" s="55">
        <v>13</v>
      </c>
      <c r="G71" s="268">
        <v>7</v>
      </c>
      <c r="H71" s="55">
        <v>10</v>
      </c>
      <c r="I71" s="55">
        <v>14</v>
      </c>
      <c r="J71" s="57">
        <v>12</v>
      </c>
      <c r="K71" s="58">
        <v>10</v>
      </c>
      <c r="L71" s="55">
        <v>6</v>
      </c>
      <c r="M71" s="55">
        <v>9</v>
      </c>
      <c r="N71" s="55">
        <v>7</v>
      </c>
      <c r="O71" s="55">
        <v>4</v>
      </c>
      <c r="P71" s="55">
        <v>10</v>
      </c>
      <c r="Q71" s="55">
        <v>5</v>
      </c>
      <c r="R71" s="59"/>
      <c r="S71" s="53">
        <f>SUM(C71:R71)</f>
        <v>130</v>
      </c>
      <c r="T71" s="88">
        <f>S71/S6</f>
        <v>0.33854166666666669</v>
      </c>
      <c r="U71" s="25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12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12"/>
      <c r="CF71" s="213"/>
    </row>
    <row r="72" spans="1:85" s="5" customFormat="1" ht="31.5" customHeight="1" x14ac:dyDescent="0.3">
      <c r="A72" s="165"/>
      <c r="B72" s="34" t="s">
        <v>24</v>
      </c>
      <c r="C72" s="54">
        <v>2</v>
      </c>
      <c r="D72" s="55">
        <v>1</v>
      </c>
      <c r="E72" s="55"/>
      <c r="F72" s="55">
        <v>3</v>
      </c>
      <c r="G72" s="268">
        <v>7</v>
      </c>
      <c r="H72" s="55">
        <v>5</v>
      </c>
      <c r="I72" s="55">
        <v>5</v>
      </c>
      <c r="J72" s="57">
        <v>2</v>
      </c>
      <c r="K72" s="58">
        <v>6</v>
      </c>
      <c r="L72" s="55">
        <v>5</v>
      </c>
      <c r="M72" s="55">
        <v>4</v>
      </c>
      <c r="N72" s="55">
        <v>3</v>
      </c>
      <c r="O72" s="55">
        <v>6</v>
      </c>
      <c r="P72" s="55">
        <v>2</v>
      </c>
      <c r="Q72" s="55">
        <v>3</v>
      </c>
      <c r="R72" s="59">
        <v>4</v>
      </c>
      <c r="S72" s="53">
        <f>SUM(C72:R72)</f>
        <v>58</v>
      </c>
      <c r="T72" s="88">
        <f>S72/S6</f>
        <v>0.15104166666666666</v>
      </c>
      <c r="U72" s="25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12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12"/>
      <c r="CF72" s="213"/>
    </row>
    <row r="73" spans="1:85" s="5" customFormat="1" ht="31.5" customHeight="1" x14ac:dyDescent="0.3">
      <c r="A73" s="165"/>
      <c r="B73" s="35" t="s">
        <v>25</v>
      </c>
      <c r="C73" s="60">
        <v>1</v>
      </c>
      <c r="D73" s="61"/>
      <c r="E73" s="61">
        <v>1</v>
      </c>
      <c r="F73" s="61">
        <v>3</v>
      </c>
      <c r="G73" s="269">
        <v>2</v>
      </c>
      <c r="H73" s="61"/>
      <c r="I73" s="61"/>
      <c r="J73" s="63"/>
      <c r="K73" s="64">
        <v>4</v>
      </c>
      <c r="L73" s="61">
        <v>6</v>
      </c>
      <c r="M73" s="61">
        <v>4</v>
      </c>
      <c r="N73" s="61">
        <v>0</v>
      </c>
      <c r="O73" s="61">
        <v>7</v>
      </c>
      <c r="P73" s="61">
        <v>1</v>
      </c>
      <c r="Q73" s="61">
        <v>6</v>
      </c>
      <c r="R73" s="65">
        <v>4</v>
      </c>
      <c r="S73" s="53">
        <f>SUM(C73:R73)</f>
        <v>39</v>
      </c>
      <c r="T73" s="88">
        <f>S73/S6</f>
        <v>0.1015625</v>
      </c>
      <c r="U73" s="25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12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12"/>
      <c r="CF73" s="214"/>
    </row>
    <row r="74" spans="1:85" s="5" customFormat="1" ht="31.5" customHeight="1" x14ac:dyDescent="0.3">
      <c r="A74" s="165"/>
      <c r="B74" s="149" t="s">
        <v>87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70"/>
      <c r="T74" s="89"/>
      <c r="U74" s="25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12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12"/>
      <c r="CF74" s="120"/>
    </row>
    <row r="75" spans="1:85" s="5" customFormat="1" ht="31.5" customHeight="1" x14ac:dyDescent="0.3">
      <c r="A75" s="165"/>
      <c r="B75" s="33" t="s">
        <v>94</v>
      </c>
      <c r="C75" s="47">
        <v>1</v>
      </c>
      <c r="D75" s="48"/>
      <c r="E75" s="48">
        <v>1</v>
      </c>
      <c r="F75" s="48">
        <v>3</v>
      </c>
      <c r="G75" s="49">
        <v>1</v>
      </c>
      <c r="H75" s="48"/>
      <c r="I75" s="48">
        <v>2</v>
      </c>
      <c r="J75" s="50">
        <v>1</v>
      </c>
      <c r="K75" s="51">
        <v>7</v>
      </c>
      <c r="L75" s="48">
        <v>14</v>
      </c>
      <c r="M75" s="48"/>
      <c r="N75" s="48"/>
      <c r="O75" s="48">
        <v>6</v>
      </c>
      <c r="P75" s="48">
        <v>2</v>
      </c>
      <c r="Q75" s="48">
        <v>9</v>
      </c>
      <c r="R75" s="52"/>
      <c r="S75" s="53">
        <f>SUM(C75:R75)</f>
        <v>47</v>
      </c>
      <c r="T75" s="88">
        <f>S75/S6</f>
        <v>0.12239583333333333</v>
      </c>
      <c r="U75" s="25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12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12"/>
      <c r="CF75" s="215" t="s">
        <v>132</v>
      </c>
    </row>
    <row r="76" spans="1:85" s="5" customFormat="1" ht="31.5" customHeight="1" x14ac:dyDescent="0.3">
      <c r="A76" s="165"/>
      <c r="B76" s="34" t="s">
        <v>46</v>
      </c>
      <c r="C76" s="54">
        <v>2</v>
      </c>
      <c r="D76" s="55"/>
      <c r="E76" s="55"/>
      <c r="F76" s="55">
        <v>4</v>
      </c>
      <c r="G76" s="56">
        <v>6</v>
      </c>
      <c r="H76" s="55">
        <v>5</v>
      </c>
      <c r="I76" s="55">
        <v>2</v>
      </c>
      <c r="J76" s="57">
        <v>2</v>
      </c>
      <c r="K76" s="58">
        <v>2</v>
      </c>
      <c r="L76" s="55"/>
      <c r="M76" s="55">
        <v>4</v>
      </c>
      <c r="N76" s="55">
        <v>2</v>
      </c>
      <c r="O76" s="55">
        <v>7</v>
      </c>
      <c r="P76" s="55">
        <v>2</v>
      </c>
      <c r="Q76" s="55">
        <v>2</v>
      </c>
      <c r="R76" s="59"/>
      <c r="S76" s="53">
        <f>SUM(C76:R76)</f>
        <v>40</v>
      </c>
      <c r="T76" s="88">
        <f>S76/S6</f>
        <v>0.10416666666666667</v>
      </c>
      <c r="U76" s="25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12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12"/>
      <c r="CF76" s="216"/>
    </row>
    <row r="77" spans="1:85" s="5" customFormat="1" ht="31.5" customHeight="1" x14ac:dyDescent="0.3">
      <c r="A77" s="165"/>
      <c r="B77" s="35" t="s">
        <v>47</v>
      </c>
      <c r="C77" s="60"/>
      <c r="D77" s="61"/>
      <c r="E77" s="61"/>
      <c r="F77" s="61">
        <v>1</v>
      </c>
      <c r="G77" s="62">
        <v>2</v>
      </c>
      <c r="H77" s="61"/>
      <c r="I77" s="61">
        <v>1</v>
      </c>
      <c r="J77" s="63"/>
      <c r="K77" s="64"/>
      <c r="L77" s="61"/>
      <c r="M77" s="61">
        <v>4</v>
      </c>
      <c r="N77" s="61"/>
      <c r="O77" s="61"/>
      <c r="P77" s="61"/>
      <c r="Q77" s="61">
        <v>5</v>
      </c>
      <c r="R77" s="65"/>
      <c r="S77" s="53">
        <f>SUM(C77:R77)</f>
        <v>13</v>
      </c>
      <c r="T77" s="88">
        <f>S77/S6</f>
        <v>3.3854166666666664E-2</v>
      </c>
      <c r="U77" s="25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12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12"/>
      <c r="CF77" s="217"/>
    </row>
    <row r="78" spans="1:85" s="5" customFormat="1" ht="31.5" customHeight="1" x14ac:dyDescent="0.3">
      <c r="A78" s="165"/>
      <c r="B78" s="149" t="s">
        <v>104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70"/>
      <c r="T78" s="89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124"/>
    </row>
    <row r="79" spans="1:85" s="5" customFormat="1" ht="31.5" customHeight="1" x14ac:dyDescent="0.3">
      <c r="A79" s="165"/>
      <c r="B79" s="33" t="s">
        <v>21</v>
      </c>
      <c r="C79" s="47">
        <v>6</v>
      </c>
      <c r="D79" s="48">
        <v>10</v>
      </c>
      <c r="E79" s="48">
        <v>6</v>
      </c>
      <c r="F79" s="48">
        <v>1</v>
      </c>
      <c r="G79" s="93">
        <v>5</v>
      </c>
      <c r="H79" s="48">
        <v>3</v>
      </c>
      <c r="I79" s="48">
        <v>4</v>
      </c>
      <c r="J79" s="50">
        <v>5</v>
      </c>
      <c r="K79" s="51">
        <v>8</v>
      </c>
      <c r="L79" s="48">
        <v>2</v>
      </c>
      <c r="M79" s="48">
        <v>3</v>
      </c>
      <c r="N79" s="48">
        <v>5</v>
      </c>
      <c r="O79" s="48">
        <v>6</v>
      </c>
      <c r="P79" s="48">
        <v>2</v>
      </c>
      <c r="Q79" s="48">
        <v>1</v>
      </c>
      <c r="R79" s="52">
        <v>10</v>
      </c>
      <c r="S79" s="53">
        <f>SUM(C79:R79)</f>
        <v>77</v>
      </c>
      <c r="T79" s="88">
        <f>S79/S6</f>
        <v>0.20052083333333334</v>
      </c>
      <c r="U79" s="25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12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12"/>
      <c r="CF79" s="205" t="s">
        <v>128</v>
      </c>
      <c r="CG79" s="145"/>
    </row>
    <row r="80" spans="1:85" s="5" customFormat="1" ht="31.5" customHeight="1" x14ac:dyDescent="0.3">
      <c r="A80" s="165"/>
      <c r="B80" s="34" t="s">
        <v>22</v>
      </c>
      <c r="C80" s="54">
        <v>7</v>
      </c>
      <c r="D80" s="55">
        <v>7</v>
      </c>
      <c r="E80" s="55">
        <v>11</v>
      </c>
      <c r="F80" s="55">
        <v>5</v>
      </c>
      <c r="G80" s="94">
        <v>7</v>
      </c>
      <c r="H80" s="55">
        <v>7</v>
      </c>
      <c r="I80" s="55">
        <v>5</v>
      </c>
      <c r="J80" s="57">
        <v>10</v>
      </c>
      <c r="K80" s="58">
        <v>1</v>
      </c>
      <c r="L80" s="55">
        <v>0</v>
      </c>
      <c r="M80" s="55">
        <v>6</v>
      </c>
      <c r="N80" s="55">
        <v>9</v>
      </c>
      <c r="O80" s="55">
        <v>3</v>
      </c>
      <c r="P80" s="55">
        <v>6</v>
      </c>
      <c r="Q80" s="55">
        <v>1</v>
      </c>
      <c r="R80" s="59">
        <v>7</v>
      </c>
      <c r="S80" s="53">
        <f>SUM(C80:R80)</f>
        <v>92</v>
      </c>
      <c r="T80" s="88">
        <f>S80/S6</f>
        <v>0.23958333333333334</v>
      </c>
      <c r="U80" s="25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12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12"/>
      <c r="CF80" s="206"/>
      <c r="CG80" s="145"/>
    </row>
    <row r="81" spans="1:85" s="5" customFormat="1" ht="31.5" customHeight="1" x14ac:dyDescent="0.3">
      <c r="A81" s="165"/>
      <c r="B81" s="34" t="s">
        <v>23</v>
      </c>
      <c r="C81" s="54">
        <v>5</v>
      </c>
      <c r="D81" s="55">
        <v>10</v>
      </c>
      <c r="E81" s="55">
        <v>4</v>
      </c>
      <c r="F81" s="55">
        <v>9</v>
      </c>
      <c r="G81" s="94">
        <v>5</v>
      </c>
      <c r="H81" s="55">
        <v>7</v>
      </c>
      <c r="I81" s="55">
        <v>7</v>
      </c>
      <c r="J81" s="57">
        <v>5</v>
      </c>
      <c r="K81" s="58">
        <v>12</v>
      </c>
      <c r="L81" s="55">
        <v>8</v>
      </c>
      <c r="M81" s="55">
        <v>6</v>
      </c>
      <c r="N81" s="55">
        <v>3</v>
      </c>
      <c r="O81" s="55">
        <v>5</v>
      </c>
      <c r="P81" s="55">
        <v>6</v>
      </c>
      <c r="Q81" s="55">
        <v>14</v>
      </c>
      <c r="R81" s="59">
        <v>2</v>
      </c>
      <c r="S81" s="53">
        <f>SUM(C81:R81)</f>
        <v>108</v>
      </c>
      <c r="T81" s="88">
        <f>S81/S6</f>
        <v>0.28125</v>
      </c>
      <c r="U81" s="25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12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12"/>
      <c r="CF81" s="206"/>
      <c r="CG81" s="145"/>
    </row>
    <row r="82" spans="1:85" s="5" customFormat="1" ht="31.5" customHeight="1" x14ac:dyDescent="0.3">
      <c r="A82" s="165"/>
      <c r="B82" s="34" t="s">
        <v>24</v>
      </c>
      <c r="C82" s="54">
        <v>5</v>
      </c>
      <c r="D82" s="55">
        <v>3</v>
      </c>
      <c r="E82" s="55">
        <v>2</v>
      </c>
      <c r="F82" s="55">
        <v>5</v>
      </c>
      <c r="G82" s="94">
        <v>4</v>
      </c>
      <c r="H82" s="55">
        <v>5</v>
      </c>
      <c r="I82" s="55">
        <v>5</v>
      </c>
      <c r="J82" s="57">
        <v>4</v>
      </c>
      <c r="K82" s="58">
        <v>3</v>
      </c>
      <c r="L82" s="55">
        <v>8</v>
      </c>
      <c r="M82" s="55">
        <v>3</v>
      </c>
      <c r="N82" s="55">
        <v>2</v>
      </c>
      <c r="O82" s="55">
        <v>3</v>
      </c>
      <c r="P82" s="55">
        <v>2</v>
      </c>
      <c r="Q82" s="55">
        <v>6</v>
      </c>
      <c r="R82" s="59">
        <v>5</v>
      </c>
      <c r="S82" s="53">
        <f>SUM(C82:R82)</f>
        <v>65</v>
      </c>
      <c r="T82" s="88">
        <f>S82/S6</f>
        <v>0.16927083333333334</v>
      </c>
      <c r="U82" s="25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12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12"/>
      <c r="CF82" s="206"/>
    </row>
    <row r="83" spans="1:85" s="5" customFormat="1" ht="31.5" customHeight="1" x14ac:dyDescent="0.3">
      <c r="A83" s="165"/>
      <c r="B83" s="35" t="s">
        <v>25</v>
      </c>
      <c r="C83" s="60"/>
      <c r="D83" s="61">
        <v>1</v>
      </c>
      <c r="E83" s="61"/>
      <c r="F83" s="61">
        <v>4</v>
      </c>
      <c r="G83" s="95">
        <v>2</v>
      </c>
      <c r="H83" s="61">
        <v>1</v>
      </c>
      <c r="I83" s="61">
        <v>3</v>
      </c>
      <c r="J83" s="63"/>
      <c r="K83" s="64">
        <v>4</v>
      </c>
      <c r="L83" s="61">
        <v>7</v>
      </c>
      <c r="M83" s="61">
        <v>4</v>
      </c>
      <c r="N83" s="61">
        <v>3</v>
      </c>
      <c r="O83" s="61">
        <v>3</v>
      </c>
      <c r="P83" s="61">
        <v>3</v>
      </c>
      <c r="Q83" s="61">
        <v>1</v>
      </c>
      <c r="R83" s="65">
        <v>1</v>
      </c>
      <c r="S83" s="53">
        <f>SUM(C83:R83)</f>
        <v>37</v>
      </c>
      <c r="T83" s="88">
        <f>S83/S6</f>
        <v>9.6354166666666671E-2</v>
      </c>
      <c r="U83" s="25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2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12"/>
      <c r="CF83" s="206"/>
    </row>
    <row r="84" spans="1:85" s="5" customFormat="1" ht="31.5" customHeight="1" x14ac:dyDescent="0.3">
      <c r="A84" s="165"/>
      <c r="B84" s="149" t="s">
        <v>103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70"/>
      <c r="T84" s="89"/>
      <c r="U84" s="25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12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12"/>
      <c r="CF84" s="120"/>
    </row>
    <row r="85" spans="1:85" s="5" customFormat="1" ht="31.5" customHeight="1" x14ac:dyDescent="0.3">
      <c r="A85" s="165"/>
      <c r="B85" s="33" t="s">
        <v>48</v>
      </c>
      <c r="C85" s="47">
        <v>8</v>
      </c>
      <c r="D85" s="48"/>
      <c r="E85" s="48">
        <v>8</v>
      </c>
      <c r="F85" s="48">
        <v>1</v>
      </c>
      <c r="G85" s="93"/>
      <c r="H85" s="48"/>
      <c r="I85" s="48">
        <v>2</v>
      </c>
      <c r="J85" s="50">
        <v>8</v>
      </c>
      <c r="K85" s="51">
        <v>8</v>
      </c>
      <c r="L85" s="48">
        <v>1</v>
      </c>
      <c r="M85" s="48">
        <v>5</v>
      </c>
      <c r="N85" s="48">
        <v>5</v>
      </c>
      <c r="O85" s="48">
        <v>2</v>
      </c>
      <c r="P85" s="48">
        <v>2</v>
      </c>
      <c r="Q85" s="48">
        <v>3</v>
      </c>
      <c r="R85" s="52"/>
      <c r="S85" s="53">
        <f>SUM(C85:R85)</f>
        <v>53</v>
      </c>
      <c r="T85" s="88">
        <f>S85/S6</f>
        <v>0.13802083333333334</v>
      </c>
      <c r="U85" s="25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12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12"/>
      <c r="CF85" s="205" t="s">
        <v>133</v>
      </c>
    </row>
    <row r="86" spans="1:85" s="5" customFormat="1" ht="31.5" customHeight="1" x14ac:dyDescent="0.3">
      <c r="A86" s="165"/>
      <c r="B86" s="34" t="s">
        <v>49</v>
      </c>
      <c r="C86" s="54">
        <v>5</v>
      </c>
      <c r="D86" s="55"/>
      <c r="E86" s="55">
        <v>7</v>
      </c>
      <c r="F86" s="55">
        <v>6</v>
      </c>
      <c r="G86" s="94">
        <v>1</v>
      </c>
      <c r="H86" s="55"/>
      <c r="I86" s="55">
        <v>2</v>
      </c>
      <c r="J86" s="57">
        <v>3</v>
      </c>
      <c r="K86" s="58">
        <v>6</v>
      </c>
      <c r="L86" s="55">
        <v>1</v>
      </c>
      <c r="M86" s="55">
        <v>3</v>
      </c>
      <c r="N86" s="55">
        <v>1</v>
      </c>
      <c r="O86" s="55">
        <v>3</v>
      </c>
      <c r="P86" s="55">
        <v>2</v>
      </c>
      <c r="Q86" s="55">
        <v>0</v>
      </c>
      <c r="R86" s="59"/>
      <c r="S86" s="53">
        <f>SUM(C86:R86)</f>
        <v>40</v>
      </c>
      <c r="T86" s="88">
        <f>S86/S6</f>
        <v>0.10416666666666667</v>
      </c>
      <c r="U86" s="25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12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12"/>
      <c r="CF86" s="206"/>
    </row>
    <row r="87" spans="1:85" s="5" customFormat="1" ht="31.5" customHeight="1" x14ac:dyDescent="0.3">
      <c r="A87" s="165"/>
      <c r="B87" s="34" t="s">
        <v>50</v>
      </c>
      <c r="C87" s="54">
        <v>4</v>
      </c>
      <c r="D87" s="55"/>
      <c r="E87" s="55">
        <v>6</v>
      </c>
      <c r="F87" s="55">
        <v>4</v>
      </c>
      <c r="G87" s="94">
        <v>5</v>
      </c>
      <c r="H87" s="55"/>
      <c r="I87" s="55">
        <v>3</v>
      </c>
      <c r="J87" s="57">
        <v>6</v>
      </c>
      <c r="K87" s="58">
        <v>4</v>
      </c>
      <c r="L87" s="55">
        <v>1</v>
      </c>
      <c r="M87" s="55">
        <v>6</v>
      </c>
      <c r="N87" s="55">
        <v>3</v>
      </c>
      <c r="O87" s="55">
        <v>5</v>
      </c>
      <c r="P87" s="55">
        <v>3</v>
      </c>
      <c r="Q87" s="55">
        <v>1</v>
      </c>
      <c r="R87" s="59"/>
      <c r="S87" s="53">
        <f>SUM(C87:R87)</f>
        <v>51</v>
      </c>
      <c r="T87" s="88">
        <f>S87/S6</f>
        <v>0.1328125</v>
      </c>
      <c r="U87" s="25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12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12"/>
      <c r="CF87" s="206"/>
    </row>
    <row r="88" spans="1:85" s="5" customFormat="1" ht="31.5" customHeight="1" x14ac:dyDescent="0.3">
      <c r="A88" s="165"/>
      <c r="B88" s="34" t="s">
        <v>55</v>
      </c>
      <c r="C88" s="54">
        <v>1</v>
      </c>
      <c r="D88" s="55"/>
      <c r="E88" s="55">
        <v>2</v>
      </c>
      <c r="F88" s="55">
        <v>3</v>
      </c>
      <c r="G88" s="94">
        <v>4</v>
      </c>
      <c r="H88" s="55"/>
      <c r="I88" s="55">
        <v>1</v>
      </c>
      <c r="J88" s="57">
        <v>5</v>
      </c>
      <c r="K88" s="58">
        <v>1</v>
      </c>
      <c r="L88" s="55"/>
      <c r="M88" s="55">
        <v>1</v>
      </c>
      <c r="N88" s="55">
        <v>2</v>
      </c>
      <c r="O88" s="55">
        <v>0</v>
      </c>
      <c r="P88" s="55">
        <v>2</v>
      </c>
      <c r="Q88" s="55">
        <v>1</v>
      </c>
      <c r="R88" s="59"/>
      <c r="S88" s="53">
        <f>SUM(C88:R88)</f>
        <v>23</v>
      </c>
      <c r="T88" s="88">
        <f>S88/S6</f>
        <v>5.9895833333333336E-2</v>
      </c>
      <c r="U88" s="25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12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12"/>
      <c r="CF88" s="206"/>
    </row>
    <row r="89" spans="1:85" s="5" customFormat="1" ht="31.5" customHeight="1" x14ac:dyDescent="0.3">
      <c r="A89" s="165"/>
      <c r="B89" s="35" t="s">
        <v>56</v>
      </c>
      <c r="C89" s="61"/>
      <c r="D89" s="61"/>
      <c r="E89" s="61"/>
      <c r="F89" s="61"/>
      <c r="G89" s="95">
        <v>3</v>
      </c>
      <c r="H89" s="61"/>
      <c r="I89" s="61">
        <v>2</v>
      </c>
      <c r="J89" s="63"/>
      <c r="K89" s="64">
        <v>0</v>
      </c>
      <c r="L89" s="61"/>
      <c r="M89" s="61">
        <v>3</v>
      </c>
      <c r="N89" s="61"/>
      <c r="O89" s="61">
        <v>1</v>
      </c>
      <c r="P89" s="61">
        <v>2</v>
      </c>
      <c r="Q89" s="61"/>
      <c r="R89" s="65"/>
      <c r="S89" s="53">
        <f>SUM(C89:R89)</f>
        <v>11</v>
      </c>
      <c r="T89" s="88">
        <f>S89/S6</f>
        <v>2.8645833333333332E-2</v>
      </c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06"/>
    </row>
    <row r="90" spans="1:85" s="5" customFormat="1" ht="31.5" customHeight="1" x14ac:dyDescent="0.3">
      <c r="A90" s="165"/>
      <c r="B90" s="149" t="s">
        <v>127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70"/>
      <c r="T90" s="89"/>
      <c r="U90" s="25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12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12"/>
      <c r="CF90" s="120"/>
    </row>
    <row r="91" spans="1:85" s="5" customFormat="1" ht="58.5" customHeight="1" x14ac:dyDescent="0.3">
      <c r="A91" s="165"/>
      <c r="B91" s="33" t="s">
        <v>51</v>
      </c>
      <c r="C91" s="47">
        <v>3</v>
      </c>
      <c r="D91" s="48"/>
      <c r="E91" s="48">
        <v>2</v>
      </c>
      <c r="F91" s="48">
        <v>6</v>
      </c>
      <c r="G91" s="92">
        <v>10</v>
      </c>
      <c r="H91" s="48"/>
      <c r="I91" s="48">
        <v>8</v>
      </c>
      <c r="J91" s="50">
        <v>3</v>
      </c>
      <c r="K91" s="51">
        <v>5</v>
      </c>
      <c r="L91" s="48">
        <v>18</v>
      </c>
      <c r="M91" s="48">
        <v>8</v>
      </c>
      <c r="N91" s="48">
        <v>5</v>
      </c>
      <c r="O91" s="48">
        <v>5</v>
      </c>
      <c r="P91" s="48">
        <v>1</v>
      </c>
      <c r="Q91" s="48">
        <v>5</v>
      </c>
      <c r="R91" s="52"/>
      <c r="S91" s="53">
        <f>SUM(C91:R91)</f>
        <v>79</v>
      </c>
      <c r="T91" s="88">
        <f>S91/S6</f>
        <v>0.20572916666666666</v>
      </c>
      <c r="U91" s="25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12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12"/>
      <c r="CF91" s="202" t="s">
        <v>194</v>
      </c>
    </row>
    <row r="92" spans="1:85" s="5" customFormat="1" ht="58.5" customHeight="1" x14ac:dyDescent="0.3">
      <c r="A92" s="165"/>
      <c r="B92" s="34" t="s">
        <v>52</v>
      </c>
      <c r="C92" s="54">
        <v>1</v>
      </c>
      <c r="D92" s="55"/>
      <c r="E92" s="55"/>
      <c r="F92" s="55">
        <v>2</v>
      </c>
      <c r="G92" s="56"/>
      <c r="H92" s="55"/>
      <c r="I92" s="55">
        <v>2</v>
      </c>
      <c r="J92" s="57"/>
      <c r="K92" s="58">
        <v>0</v>
      </c>
      <c r="L92" s="55">
        <v>2</v>
      </c>
      <c r="M92" s="55"/>
      <c r="N92" s="55">
        <v>1</v>
      </c>
      <c r="O92" s="55">
        <v>0</v>
      </c>
      <c r="P92" s="55">
        <v>2</v>
      </c>
      <c r="Q92" s="55"/>
      <c r="R92" s="59"/>
      <c r="S92" s="53">
        <f>SUM(C92:R92)</f>
        <v>10</v>
      </c>
      <c r="T92" s="88">
        <f>S92/S6</f>
        <v>2.6041666666666668E-2</v>
      </c>
      <c r="U92" s="25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12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12"/>
      <c r="CF92" s="203"/>
    </row>
    <row r="93" spans="1:85" s="5" customFormat="1" ht="58.5" customHeight="1" x14ac:dyDescent="0.3">
      <c r="A93" s="165"/>
      <c r="B93" s="34" t="s">
        <v>53</v>
      </c>
      <c r="C93" s="54">
        <v>3</v>
      </c>
      <c r="D93" s="55"/>
      <c r="E93" s="55"/>
      <c r="F93" s="55">
        <v>1</v>
      </c>
      <c r="G93" s="56"/>
      <c r="H93" s="55"/>
      <c r="I93" s="55"/>
      <c r="J93" s="57"/>
      <c r="K93" s="58">
        <v>1</v>
      </c>
      <c r="L93" s="55">
        <v>2</v>
      </c>
      <c r="M93" s="55"/>
      <c r="N93" s="55"/>
      <c r="O93" s="55">
        <v>0</v>
      </c>
      <c r="P93" s="55">
        <v>1</v>
      </c>
      <c r="Q93" s="55"/>
      <c r="R93" s="59"/>
      <c r="S93" s="53">
        <f>SUM(C93:R93)</f>
        <v>8</v>
      </c>
      <c r="T93" s="88">
        <f>S93/S6</f>
        <v>2.0833333333333332E-2</v>
      </c>
      <c r="U93" s="25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12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12"/>
      <c r="CF93" s="203"/>
    </row>
    <row r="94" spans="1:85" s="5" customFormat="1" ht="58.5" customHeight="1" x14ac:dyDescent="0.3">
      <c r="A94" s="165"/>
      <c r="B94" s="34" t="s">
        <v>54</v>
      </c>
      <c r="C94" s="54"/>
      <c r="D94" s="55"/>
      <c r="E94" s="55"/>
      <c r="F94" s="55"/>
      <c r="G94" s="56"/>
      <c r="H94" s="55"/>
      <c r="I94" s="55"/>
      <c r="J94" s="57"/>
      <c r="K94" s="58">
        <v>0</v>
      </c>
      <c r="L94" s="55">
        <v>1</v>
      </c>
      <c r="M94" s="55">
        <v>1</v>
      </c>
      <c r="N94" s="55"/>
      <c r="O94" s="55">
        <v>0</v>
      </c>
      <c r="P94" s="55">
        <v>1</v>
      </c>
      <c r="Q94" s="55">
        <v>1</v>
      </c>
      <c r="R94" s="59"/>
      <c r="S94" s="53">
        <f>SUM(C94:R94)</f>
        <v>4</v>
      </c>
      <c r="T94" s="88">
        <f>S94/S6</f>
        <v>1.0416666666666666E-2</v>
      </c>
      <c r="U94" s="25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12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12"/>
      <c r="CF94" s="203"/>
    </row>
    <row r="95" spans="1:85" s="5" customFormat="1" ht="94.5" customHeight="1" x14ac:dyDescent="0.3">
      <c r="A95" s="165"/>
      <c r="B95" s="35" t="s">
        <v>56</v>
      </c>
      <c r="C95" s="60"/>
      <c r="D95" s="61"/>
      <c r="E95" s="61"/>
      <c r="F95" s="61">
        <v>1</v>
      </c>
      <c r="G95" s="62"/>
      <c r="H95" s="61"/>
      <c r="I95" s="61"/>
      <c r="J95" s="63"/>
      <c r="K95" s="64">
        <v>1</v>
      </c>
      <c r="L95" s="61">
        <v>1</v>
      </c>
      <c r="M95" s="61">
        <v>1</v>
      </c>
      <c r="N95" s="61"/>
      <c r="O95" s="61">
        <v>1</v>
      </c>
      <c r="P95" s="61"/>
      <c r="Q95" s="61">
        <v>1</v>
      </c>
      <c r="R95" s="65"/>
      <c r="S95" s="53">
        <f>SUM(C95:R95)</f>
        <v>6</v>
      </c>
      <c r="T95" s="88">
        <f>S95/S6</f>
        <v>1.5625E-2</v>
      </c>
      <c r="U95" s="25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12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12"/>
      <c r="CF95" s="204"/>
    </row>
    <row r="96" spans="1:85" s="5" customFormat="1" ht="31.5" customHeight="1" x14ac:dyDescent="0.3">
      <c r="A96" s="170" t="s">
        <v>78</v>
      </c>
      <c r="B96" s="149" t="s">
        <v>90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70"/>
      <c r="T96" s="89"/>
      <c r="U96" s="25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12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12"/>
      <c r="CF96" s="120"/>
    </row>
    <row r="97" spans="1:84" s="5" customFormat="1" ht="31.5" customHeight="1" x14ac:dyDescent="0.3">
      <c r="A97" s="171"/>
      <c r="B97" s="33" t="s">
        <v>57</v>
      </c>
      <c r="C97" s="47">
        <v>3</v>
      </c>
      <c r="D97" s="48"/>
      <c r="E97" s="48"/>
      <c r="F97" s="48">
        <v>1</v>
      </c>
      <c r="G97" s="49">
        <v>2</v>
      </c>
      <c r="H97" s="48">
        <v>1</v>
      </c>
      <c r="I97" s="48">
        <v>1</v>
      </c>
      <c r="J97" s="50">
        <v>3</v>
      </c>
      <c r="K97" s="51">
        <v>2</v>
      </c>
      <c r="L97" s="48">
        <v>3</v>
      </c>
      <c r="M97" s="48">
        <v>1</v>
      </c>
      <c r="N97" s="48">
        <v>2</v>
      </c>
      <c r="O97" s="48">
        <v>5</v>
      </c>
      <c r="P97" s="48">
        <v>1</v>
      </c>
      <c r="Q97" s="48">
        <v>1</v>
      </c>
      <c r="R97" s="52">
        <v>2</v>
      </c>
      <c r="S97" s="53">
        <f t="shared" ref="S97:S102" si="7">SUM(C97:R97)</f>
        <v>28</v>
      </c>
      <c r="T97" s="88">
        <f>S97/S6</f>
        <v>7.2916666666666671E-2</v>
      </c>
      <c r="U97" s="25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12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12"/>
      <c r="CF97" s="120"/>
    </row>
    <row r="98" spans="1:84" s="5" customFormat="1" ht="31.5" customHeight="1" x14ac:dyDescent="0.3">
      <c r="A98" s="171"/>
      <c r="B98" s="34" t="s">
        <v>58</v>
      </c>
      <c r="C98" s="54">
        <v>3</v>
      </c>
      <c r="D98" s="55">
        <v>1</v>
      </c>
      <c r="E98" s="55"/>
      <c r="F98" s="55">
        <v>2</v>
      </c>
      <c r="G98" s="56">
        <v>4</v>
      </c>
      <c r="H98" s="55">
        <v>3</v>
      </c>
      <c r="I98" s="55">
        <v>3</v>
      </c>
      <c r="J98" s="57">
        <v>2</v>
      </c>
      <c r="K98" s="58">
        <v>5</v>
      </c>
      <c r="L98" s="55">
        <v>3</v>
      </c>
      <c r="M98" s="55">
        <v>6</v>
      </c>
      <c r="N98" s="55">
        <v>5</v>
      </c>
      <c r="O98" s="55">
        <v>5</v>
      </c>
      <c r="P98" s="55">
        <v>4</v>
      </c>
      <c r="Q98" s="55">
        <v>3</v>
      </c>
      <c r="R98" s="59">
        <v>3</v>
      </c>
      <c r="S98" s="53">
        <f t="shared" si="7"/>
        <v>52</v>
      </c>
      <c r="T98" s="88">
        <f>S98/S6</f>
        <v>0.13541666666666666</v>
      </c>
      <c r="U98" s="25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12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12"/>
      <c r="CF98" s="120"/>
    </row>
    <row r="99" spans="1:84" s="5" customFormat="1" ht="31.5" customHeight="1" x14ac:dyDescent="0.3">
      <c r="A99" s="171"/>
      <c r="B99" s="34" t="s">
        <v>59</v>
      </c>
      <c r="C99" s="54">
        <v>6</v>
      </c>
      <c r="D99" s="55">
        <v>3</v>
      </c>
      <c r="E99" s="55">
        <v>7</v>
      </c>
      <c r="F99" s="55">
        <v>2</v>
      </c>
      <c r="G99" s="56">
        <v>4</v>
      </c>
      <c r="H99" s="55">
        <v>4</v>
      </c>
      <c r="I99" s="55">
        <v>4</v>
      </c>
      <c r="J99" s="57">
        <v>7</v>
      </c>
      <c r="K99" s="58">
        <v>5</v>
      </c>
      <c r="L99" s="55">
        <v>2</v>
      </c>
      <c r="M99" s="55">
        <v>5</v>
      </c>
      <c r="N99" s="55">
        <v>7</v>
      </c>
      <c r="O99" s="55">
        <v>5</v>
      </c>
      <c r="P99" s="55">
        <v>5</v>
      </c>
      <c r="Q99" s="55">
        <v>5</v>
      </c>
      <c r="R99" s="59">
        <v>4</v>
      </c>
      <c r="S99" s="53">
        <f t="shared" si="7"/>
        <v>75</v>
      </c>
      <c r="T99" s="88">
        <f>S99/S6</f>
        <v>0.1953125</v>
      </c>
      <c r="U99" s="25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12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12"/>
      <c r="CF99" s="120"/>
    </row>
    <row r="100" spans="1:84" s="5" customFormat="1" ht="31.5" customHeight="1" x14ac:dyDescent="0.3">
      <c r="A100" s="171"/>
      <c r="B100" s="34" t="s">
        <v>60</v>
      </c>
      <c r="C100" s="54">
        <v>9</v>
      </c>
      <c r="D100" s="55">
        <v>7</v>
      </c>
      <c r="E100" s="55">
        <v>8</v>
      </c>
      <c r="F100" s="55">
        <v>5</v>
      </c>
      <c r="G100" s="56">
        <v>8</v>
      </c>
      <c r="H100" s="55">
        <v>10</v>
      </c>
      <c r="I100" s="55">
        <v>10</v>
      </c>
      <c r="J100" s="57">
        <v>1</v>
      </c>
      <c r="K100" s="58">
        <v>12</v>
      </c>
      <c r="L100" s="55">
        <v>9</v>
      </c>
      <c r="M100" s="55">
        <v>8</v>
      </c>
      <c r="N100" s="55">
        <v>5</v>
      </c>
      <c r="O100" s="55">
        <v>9</v>
      </c>
      <c r="P100" s="55">
        <v>6</v>
      </c>
      <c r="Q100" s="55">
        <v>11</v>
      </c>
      <c r="R100" s="59">
        <v>6</v>
      </c>
      <c r="S100" s="53">
        <f t="shared" si="7"/>
        <v>124</v>
      </c>
      <c r="T100" s="88">
        <f>S100/S6</f>
        <v>0.32291666666666669</v>
      </c>
      <c r="U100" s="25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12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12"/>
      <c r="CF100" s="121"/>
    </row>
    <row r="101" spans="1:84" s="5" customFormat="1" ht="31.5" customHeight="1" x14ac:dyDescent="0.3">
      <c r="A101" s="171"/>
      <c r="B101" s="34" t="s">
        <v>61</v>
      </c>
      <c r="C101" s="54">
        <v>1</v>
      </c>
      <c r="D101" s="55">
        <v>12</v>
      </c>
      <c r="E101" s="55">
        <v>7</v>
      </c>
      <c r="F101" s="55">
        <v>9</v>
      </c>
      <c r="G101" s="56">
        <v>4</v>
      </c>
      <c r="H101" s="55">
        <v>4</v>
      </c>
      <c r="I101" s="55">
        <v>4</v>
      </c>
      <c r="J101" s="57">
        <v>8</v>
      </c>
      <c r="K101" s="58">
        <v>4</v>
      </c>
      <c r="L101" s="55">
        <v>4</v>
      </c>
      <c r="M101" s="55">
        <v>1</v>
      </c>
      <c r="N101" s="55">
        <v>1</v>
      </c>
      <c r="O101" s="55">
        <v>2</v>
      </c>
      <c r="P101" s="55">
        <v>3</v>
      </c>
      <c r="Q101" s="55">
        <v>3</v>
      </c>
      <c r="R101" s="59">
        <v>10</v>
      </c>
      <c r="S101" s="53">
        <f t="shared" si="7"/>
        <v>77</v>
      </c>
      <c r="T101" s="88">
        <f>S101/S6</f>
        <v>0.20052083333333334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119"/>
    </row>
    <row r="102" spans="1:84" s="5" customFormat="1" ht="31.5" customHeight="1" x14ac:dyDescent="0.3">
      <c r="A102" s="171"/>
      <c r="B102" s="35" t="s">
        <v>36</v>
      </c>
      <c r="C102" s="61">
        <v>1</v>
      </c>
      <c r="D102" s="61"/>
      <c r="E102" s="61">
        <v>1</v>
      </c>
      <c r="F102" s="61">
        <v>4</v>
      </c>
      <c r="G102" s="62">
        <v>1</v>
      </c>
      <c r="H102" s="61">
        <v>2</v>
      </c>
      <c r="I102" s="55">
        <v>2</v>
      </c>
      <c r="J102" s="63"/>
      <c r="K102" s="64"/>
      <c r="L102" s="61">
        <v>4</v>
      </c>
      <c r="M102" s="61">
        <v>1</v>
      </c>
      <c r="N102" s="61">
        <v>1</v>
      </c>
      <c r="O102" s="61">
        <v>0</v>
      </c>
      <c r="P102" s="61"/>
      <c r="Q102" s="61">
        <v>0</v>
      </c>
      <c r="R102" s="65"/>
      <c r="S102" s="53">
        <f t="shared" si="7"/>
        <v>17</v>
      </c>
      <c r="T102" s="88">
        <f>S102/S6</f>
        <v>4.4270833333333336E-2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120"/>
    </row>
    <row r="103" spans="1:84" s="5" customFormat="1" ht="31.5" customHeight="1" x14ac:dyDescent="0.3">
      <c r="A103" s="171"/>
      <c r="B103" s="149" t="s">
        <v>91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70"/>
      <c r="T103" s="89"/>
      <c r="U103" s="25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2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12"/>
      <c r="CF103" s="120"/>
    </row>
    <row r="104" spans="1:84" s="5" customFormat="1" ht="31.5" customHeight="1" x14ac:dyDescent="0.3">
      <c r="A104" s="171"/>
      <c r="B104" s="33" t="s">
        <v>62</v>
      </c>
      <c r="C104" s="47"/>
      <c r="D104" s="48"/>
      <c r="E104" s="48">
        <v>1</v>
      </c>
      <c r="F104" s="48">
        <v>1</v>
      </c>
      <c r="G104" s="49">
        <v>2</v>
      </c>
      <c r="H104" s="48">
        <v>0</v>
      </c>
      <c r="I104" s="48">
        <v>0</v>
      </c>
      <c r="J104" s="50"/>
      <c r="K104" s="51">
        <v>1</v>
      </c>
      <c r="L104" s="48">
        <v>0</v>
      </c>
      <c r="M104" s="48">
        <v>0</v>
      </c>
      <c r="N104" s="48">
        <v>1</v>
      </c>
      <c r="O104" s="48">
        <v>0</v>
      </c>
      <c r="P104" s="48"/>
      <c r="Q104" s="48">
        <v>2</v>
      </c>
      <c r="R104" s="52">
        <v>0</v>
      </c>
      <c r="S104" s="53">
        <f t="shared" ref="S104:S111" si="8">SUM(C104:R104)</f>
        <v>8</v>
      </c>
      <c r="T104" s="88">
        <f>S104/S6</f>
        <v>2.0833333333333332E-2</v>
      </c>
      <c r="U104" s="25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12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12"/>
      <c r="CF104" s="120"/>
    </row>
    <row r="105" spans="1:84" s="5" customFormat="1" ht="31.5" customHeight="1" x14ac:dyDescent="0.3">
      <c r="A105" s="171"/>
      <c r="B105" s="34" t="s">
        <v>63</v>
      </c>
      <c r="C105" s="54"/>
      <c r="D105" s="55"/>
      <c r="E105" s="55"/>
      <c r="F105" s="55"/>
      <c r="G105" s="56"/>
      <c r="H105" s="55">
        <v>0</v>
      </c>
      <c r="I105" s="55">
        <v>0</v>
      </c>
      <c r="J105" s="57"/>
      <c r="K105" s="58">
        <v>0</v>
      </c>
      <c r="L105" s="55">
        <v>0</v>
      </c>
      <c r="M105" s="55">
        <v>0</v>
      </c>
      <c r="N105" s="55">
        <v>3</v>
      </c>
      <c r="O105" s="55">
        <v>0</v>
      </c>
      <c r="P105" s="55"/>
      <c r="Q105" s="55">
        <v>6</v>
      </c>
      <c r="R105" s="59">
        <v>0</v>
      </c>
      <c r="S105" s="53">
        <f t="shared" si="8"/>
        <v>9</v>
      </c>
      <c r="T105" s="88">
        <f>S105/S6</f>
        <v>2.34375E-2</v>
      </c>
      <c r="U105" s="25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12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12"/>
      <c r="CF105" s="120"/>
    </row>
    <row r="106" spans="1:84" s="5" customFormat="1" ht="31.5" customHeight="1" x14ac:dyDescent="0.3">
      <c r="A106" s="171"/>
      <c r="B106" s="34" t="s">
        <v>64</v>
      </c>
      <c r="C106" s="54">
        <v>6</v>
      </c>
      <c r="D106" s="55">
        <v>9</v>
      </c>
      <c r="E106" s="55">
        <v>5</v>
      </c>
      <c r="F106" s="55">
        <v>7</v>
      </c>
      <c r="G106" s="56">
        <v>6</v>
      </c>
      <c r="H106" s="55">
        <v>7</v>
      </c>
      <c r="I106" s="55">
        <v>7</v>
      </c>
      <c r="J106" s="57">
        <v>1</v>
      </c>
      <c r="K106" s="58">
        <v>3</v>
      </c>
      <c r="L106" s="55">
        <v>7</v>
      </c>
      <c r="M106" s="55">
        <v>11</v>
      </c>
      <c r="N106" s="55">
        <v>2</v>
      </c>
      <c r="O106" s="55">
        <v>8</v>
      </c>
      <c r="P106" s="55"/>
      <c r="Q106" s="55">
        <v>1</v>
      </c>
      <c r="R106" s="59">
        <v>8</v>
      </c>
      <c r="S106" s="53">
        <f t="shared" si="8"/>
        <v>88</v>
      </c>
      <c r="T106" s="88">
        <f>S106/S6</f>
        <v>0.22916666666666666</v>
      </c>
      <c r="U106" s="25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12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12"/>
      <c r="CF106" s="120"/>
    </row>
    <row r="107" spans="1:84" s="5" customFormat="1" ht="31.5" customHeight="1" x14ac:dyDescent="0.3">
      <c r="A107" s="171"/>
      <c r="B107" s="34" t="s">
        <v>65</v>
      </c>
      <c r="C107" s="54">
        <v>2</v>
      </c>
      <c r="D107" s="55"/>
      <c r="E107" s="55"/>
      <c r="F107" s="55">
        <v>1</v>
      </c>
      <c r="G107" s="56">
        <v>2</v>
      </c>
      <c r="H107" s="55">
        <v>0</v>
      </c>
      <c r="I107" s="55">
        <v>0</v>
      </c>
      <c r="J107" s="57">
        <v>1</v>
      </c>
      <c r="K107" s="58">
        <v>3</v>
      </c>
      <c r="L107" s="55">
        <v>2</v>
      </c>
      <c r="M107" s="55">
        <v>1</v>
      </c>
      <c r="N107" s="55">
        <v>8</v>
      </c>
      <c r="O107" s="55">
        <v>1</v>
      </c>
      <c r="P107" s="55"/>
      <c r="Q107" s="55">
        <v>1</v>
      </c>
      <c r="R107" s="59">
        <v>2</v>
      </c>
      <c r="S107" s="53">
        <f t="shared" si="8"/>
        <v>24</v>
      </c>
      <c r="T107" s="88">
        <f>S107/S6</f>
        <v>6.25E-2</v>
      </c>
      <c r="U107" s="25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2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12"/>
      <c r="CF107" s="120"/>
    </row>
    <row r="108" spans="1:84" s="5" customFormat="1" ht="31.5" customHeight="1" x14ac:dyDescent="0.3">
      <c r="A108" s="171"/>
      <c r="B108" s="34" t="s">
        <v>96</v>
      </c>
      <c r="C108" s="54">
        <v>1</v>
      </c>
      <c r="D108" s="55">
        <v>2</v>
      </c>
      <c r="E108" s="55">
        <v>3</v>
      </c>
      <c r="F108" s="55">
        <v>5</v>
      </c>
      <c r="G108" s="56">
        <v>4</v>
      </c>
      <c r="H108" s="55">
        <v>1</v>
      </c>
      <c r="I108" s="55">
        <v>1</v>
      </c>
      <c r="J108" s="57">
        <v>1</v>
      </c>
      <c r="K108" s="58">
        <v>3</v>
      </c>
      <c r="L108" s="55">
        <v>0</v>
      </c>
      <c r="M108" s="55">
        <v>1</v>
      </c>
      <c r="N108" s="55">
        <v>6</v>
      </c>
      <c r="O108" s="55">
        <v>0</v>
      </c>
      <c r="P108" s="55">
        <v>5</v>
      </c>
      <c r="Q108" s="55">
        <v>12</v>
      </c>
      <c r="R108" s="59">
        <v>0</v>
      </c>
      <c r="S108" s="53">
        <f t="shared" si="8"/>
        <v>45</v>
      </c>
      <c r="T108" s="88">
        <f>S108/S6</f>
        <v>0.1171875</v>
      </c>
      <c r="U108" s="25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12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12"/>
      <c r="CF108" s="120"/>
    </row>
    <row r="109" spans="1:84" s="5" customFormat="1" ht="31.5" customHeight="1" x14ac:dyDescent="0.3">
      <c r="A109" s="171"/>
      <c r="B109" s="34" t="s">
        <v>97</v>
      </c>
      <c r="C109" s="54">
        <v>10</v>
      </c>
      <c r="D109" s="55">
        <v>7</v>
      </c>
      <c r="E109" s="55">
        <v>13</v>
      </c>
      <c r="F109" s="55">
        <v>8</v>
      </c>
      <c r="G109" s="56">
        <v>6</v>
      </c>
      <c r="H109" s="55">
        <v>11</v>
      </c>
      <c r="I109" s="55">
        <v>11</v>
      </c>
      <c r="J109" s="57">
        <v>18</v>
      </c>
      <c r="K109" s="58">
        <v>17</v>
      </c>
      <c r="L109" s="55">
        <v>13</v>
      </c>
      <c r="M109" s="55">
        <v>9</v>
      </c>
      <c r="N109" s="55">
        <v>2</v>
      </c>
      <c r="O109" s="55">
        <v>12</v>
      </c>
      <c r="P109" s="55">
        <v>12</v>
      </c>
      <c r="Q109" s="55">
        <v>1</v>
      </c>
      <c r="R109" s="59">
        <v>10</v>
      </c>
      <c r="S109" s="53">
        <f t="shared" si="8"/>
        <v>160</v>
      </c>
      <c r="T109" s="88">
        <f>S109/S6</f>
        <v>0.41666666666666669</v>
      </c>
      <c r="U109" s="25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12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12"/>
      <c r="CF109" s="120"/>
    </row>
    <row r="110" spans="1:84" s="5" customFormat="1" ht="31.5" customHeight="1" x14ac:dyDescent="0.3">
      <c r="A110" s="171"/>
      <c r="B110" s="34" t="s">
        <v>66</v>
      </c>
      <c r="C110" s="54">
        <v>1</v>
      </c>
      <c r="D110" s="55">
        <v>2</v>
      </c>
      <c r="E110" s="55">
        <v>1</v>
      </c>
      <c r="F110" s="55">
        <v>1</v>
      </c>
      <c r="G110" s="56">
        <v>2</v>
      </c>
      <c r="H110" s="55">
        <v>3</v>
      </c>
      <c r="I110" s="55">
        <v>3</v>
      </c>
      <c r="J110" s="57">
        <v>1</v>
      </c>
      <c r="K110" s="58">
        <v>0</v>
      </c>
      <c r="L110" s="55">
        <v>2</v>
      </c>
      <c r="M110" s="55"/>
      <c r="N110" s="55"/>
      <c r="O110" s="55">
        <v>1</v>
      </c>
      <c r="P110" s="55">
        <v>1</v>
      </c>
      <c r="Q110" s="55">
        <v>0</v>
      </c>
      <c r="R110" s="59">
        <v>5</v>
      </c>
      <c r="S110" s="53">
        <f t="shared" si="8"/>
        <v>23</v>
      </c>
      <c r="T110" s="88">
        <f>S110/S6</f>
        <v>5.9895833333333336E-2</v>
      </c>
      <c r="U110" s="25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12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12"/>
      <c r="CF110" s="120"/>
    </row>
    <row r="111" spans="1:84" s="5" customFormat="1" ht="31.5" customHeight="1" x14ac:dyDescent="0.3">
      <c r="A111" s="171"/>
      <c r="B111" s="35" t="s">
        <v>67</v>
      </c>
      <c r="C111" s="60">
        <v>3</v>
      </c>
      <c r="D111" s="61">
        <v>3</v>
      </c>
      <c r="E111" s="61"/>
      <c r="F111" s="61">
        <v>1</v>
      </c>
      <c r="G111" s="62">
        <v>1</v>
      </c>
      <c r="H111" s="61">
        <v>2</v>
      </c>
      <c r="I111" s="61">
        <v>2</v>
      </c>
      <c r="J111" s="63">
        <v>1</v>
      </c>
      <c r="K111" s="64"/>
      <c r="L111" s="61">
        <v>0</v>
      </c>
      <c r="M111" s="61">
        <v>1</v>
      </c>
      <c r="N111" s="61"/>
      <c r="O111" s="61">
        <v>1</v>
      </c>
      <c r="P111" s="61"/>
      <c r="Q111" s="61"/>
      <c r="R111" s="65"/>
      <c r="S111" s="53">
        <f t="shared" si="8"/>
        <v>15</v>
      </c>
      <c r="T111" s="88">
        <f>S111/S6</f>
        <v>3.90625E-2</v>
      </c>
      <c r="U111" s="25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12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12"/>
      <c r="CF111" s="120"/>
    </row>
    <row r="112" spans="1:84" s="5" customFormat="1" ht="31.5" customHeight="1" x14ac:dyDescent="0.3">
      <c r="A112" s="171"/>
      <c r="B112" s="149" t="s">
        <v>92</v>
      </c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70"/>
      <c r="T112" s="89"/>
      <c r="U112" s="25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12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12"/>
      <c r="CF112" s="120"/>
    </row>
    <row r="113" spans="1:89" s="5" customFormat="1" ht="31.5" customHeight="1" x14ac:dyDescent="0.3">
      <c r="A113" s="171"/>
      <c r="B113" s="33" t="s">
        <v>68</v>
      </c>
      <c r="C113" s="47">
        <v>17</v>
      </c>
      <c r="D113" s="48">
        <v>18</v>
      </c>
      <c r="E113" s="48">
        <v>21</v>
      </c>
      <c r="F113" s="48">
        <v>13</v>
      </c>
      <c r="G113" s="49">
        <v>12</v>
      </c>
      <c r="H113" s="48">
        <v>16</v>
      </c>
      <c r="I113" s="48">
        <v>16</v>
      </c>
      <c r="J113" s="50">
        <v>15</v>
      </c>
      <c r="K113" s="51">
        <v>20</v>
      </c>
      <c r="L113" s="48">
        <v>12</v>
      </c>
      <c r="M113" s="48">
        <v>17</v>
      </c>
      <c r="N113" s="48">
        <v>1</v>
      </c>
      <c r="O113" s="48">
        <v>19</v>
      </c>
      <c r="P113" s="48">
        <v>16</v>
      </c>
      <c r="Q113" s="48">
        <v>14</v>
      </c>
      <c r="R113" s="52">
        <v>17</v>
      </c>
      <c r="S113" s="53">
        <f t="shared" ref="S113:S122" si="9">SUM(C113:R113)</f>
        <v>244</v>
      </c>
      <c r="T113" s="88">
        <f>S113/S6</f>
        <v>0.63541666666666663</v>
      </c>
      <c r="U113" s="25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12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12"/>
      <c r="CF113" s="121"/>
    </row>
    <row r="114" spans="1:89" s="5" customFormat="1" ht="31.5" customHeight="1" x14ac:dyDescent="0.3">
      <c r="A114" s="171"/>
      <c r="B114" s="34" t="s">
        <v>72</v>
      </c>
      <c r="C114" s="54">
        <v>1</v>
      </c>
      <c r="D114" s="55"/>
      <c r="E114" s="55"/>
      <c r="F114" s="55"/>
      <c r="G114" s="56"/>
      <c r="H114" s="55">
        <v>0</v>
      </c>
      <c r="I114" s="55">
        <v>0</v>
      </c>
      <c r="J114" s="57">
        <v>1</v>
      </c>
      <c r="K114" s="58">
        <v>1</v>
      </c>
      <c r="L114" s="55">
        <v>0</v>
      </c>
      <c r="M114" s="55"/>
      <c r="N114" s="55">
        <v>1</v>
      </c>
      <c r="O114" s="55">
        <v>1</v>
      </c>
      <c r="P114" s="55"/>
      <c r="Q114" s="55">
        <v>0</v>
      </c>
      <c r="R114" s="59">
        <v>0</v>
      </c>
      <c r="S114" s="53">
        <f t="shared" si="9"/>
        <v>5</v>
      </c>
      <c r="T114" s="88">
        <f>S114/S6</f>
        <v>1.3020833333333334E-2</v>
      </c>
      <c r="U114" s="25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12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12"/>
      <c r="CF114" s="119"/>
    </row>
    <row r="115" spans="1:89" s="5" customFormat="1" ht="31.5" customHeight="1" x14ac:dyDescent="0.3">
      <c r="A115" s="171"/>
      <c r="B115" s="34" t="s">
        <v>69</v>
      </c>
      <c r="C115" s="54"/>
      <c r="D115" s="55"/>
      <c r="E115" s="55"/>
      <c r="F115" s="55">
        <v>1</v>
      </c>
      <c r="G115" s="56">
        <v>1</v>
      </c>
      <c r="H115" s="55">
        <v>0</v>
      </c>
      <c r="I115" s="55">
        <v>0</v>
      </c>
      <c r="J115" s="57"/>
      <c r="K115" s="58">
        <v>1</v>
      </c>
      <c r="L115" s="55">
        <v>0</v>
      </c>
      <c r="M115" s="55">
        <v>1</v>
      </c>
      <c r="N115" s="55">
        <v>5</v>
      </c>
      <c r="O115" s="55">
        <v>0</v>
      </c>
      <c r="P115" s="55">
        <v>1</v>
      </c>
      <c r="Q115" s="55">
        <v>0</v>
      </c>
      <c r="R115" s="59">
        <v>0</v>
      </c>
      <c r="S115" s="53">
        <f t="shared" si="9"/>
        <v>10</v>
      </c>
      <c r="T115" s="88">
        <f>S115/S6</f>
        <v>2.6041666666666668E-2</v>
      </c>
      <c r="U115" s="25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12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12"/>
      <c r="CF115" s="120"/>
    </row>
    <row r="116" spans="1:89" s="5" customFormat="1" ht="31.5" customHeight="1" x14ac:dyDescent="0.3">
      <c r="A116" s="171"/>
      <c r="B116" s="34" t="s">
        <v>70</v>
      </c>
      <c r="C116" s="54"/>
      <c r="D116" s="55"/>
      <c r="E116" s="55"/>
      <c r="F116" s="55">
        <v>1</v>
      </c>
      <c r="G116" s="56"/>
      <c r="H116" s="55">
        <v>0</v>
      </c>
      <c r="I116" s="55">
        <v>0</v>
      </c>
      <c r="J116" s="57"/>
      <c r="K116" s="58">
        <v>2</v>
      </c>
      <c r="L116" s="55">
        <v>0</v>
      </c>
      <c r="M116" s="55"/>
      <c r="N116" s="55">
        <v>1</v>
      </c>
      <c r="O116" s="55">
        <v>0</v>
      </c>
      <c r="P116" s="55"/>
      <c r="Q116" s="55">
        <v>0</v>
      </c>
      <c r="R116" s="59">
        <v>0</v>
      </c>
      <c r="S116" s="53">
        <f t="shared" si="9"/>
        <v>4</v>
      </c>
      <c r="T116" s="91">
        <f>S116/S6</f>
        <v>1.0416666666666666E-2</v>
      </c>
      <c r="U116" s="25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12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12"/>
      <c r="CF116" s="120"/>
    </row>
    <row r="117" spans="1:89" s="5" customFormat="1" ht="31.5" customHeight="1" x14ac:dyDescent="0.3">
      <c r="A117" s="171"/>
      <c r="B117" s="34" t="s">
        <v>71</v>
      </c>
      <c r="C117" s="54"/>
      <c r="D117" s="55"/>
      <c r="E117" s="55">
        <v>2</v>
      </c>
      <c r="F117" s="55">
        <v>1</v>
      </c>
      <c r="G117" s="56">
        <v>1</v>
      </c>
      <c r="H117" s="55">
        <v>1</v>
      </c>
      <c r="I117" s="55">
        <v>1</v>
      </c>
      <c r="J117" s="57"/>
      <c r="K117" s="58">
        <v>2</v>
      </c>
      <c r="L117" s="55">
        <v>1</v>
      </c>
      <c r="M117" s="55"/>
      <c r="N117" s="55">
        <v>4</v>
      </c>
      <c r="O117" s="55">
        <v>1</v>
      </c>
      <c r="P117" s="55"/>
      <c r="Q117" s="55">
        <v>0</v>
      </c>
      <c r="R117" s="59">
        <v>0</v>
      </c>
      <c r="S117" s="53">
        <f t="shared" si="9"/>
        <v>14</v>
      </c>
      <c r="T117" s="88">
        <f>S117/S6</f>
        <v>3.6458333333333336E-2</v>
      </c>
      <c r="U117" s="25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12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12"/>
      <c r="CF117" s="120"/>
    </row>
    <row r="118" spans="1:89" s="5" customFormat="1" ht="31.5" customHeight="1" x14ac:dyDescent="0.3">
      <c r="A118" s="171"/>
      <c r="B118" s="34" t="s">
        <v>98</v>
      </c>
      <c r="C118" s="54"/>
      <c r="D118" s="55">
        <v>2</v>
      </c>
      <c r="E118" s="55"/>
      <c r="F118" s="55">
        <v>1</v>
      </c>
      <c r="G118" s="56">
        <v>3</v>
      </c>
      <c r="H118" s="55">
        <v>0</v>
      </c>
      <c r="I118" s="55">
        <v>0</v>
      </c>
      <c r="J118" s="57">
        <v>1</v>
      </c>
      <c r="K118" s="58">
        <v>0</v>
      </c>
      <c r="L118" s="55">
        <v>0</v>
      </c>
      <c r="M118" s="55">
        <v>1</v>
      </c>
      <c r="N118" s="55">
        <v>8</v>
      </c>
      <c r="O118" s="55">
        <v>0</v>
      </c>
      <c r="P118" s="55"/>
      <c r="Q118" s="55">
        <v>0</v>
      </c>
      <c r="R118" s="59">
        <v>0</v>
      </c>
      <c r="S118" s="53">
        <f t="shared" si="9"/>
        <v>16</v>
      </c>
      <c r="T118" s="88">
        <f>S118/S6</f>
        <v>4.1666666666666664E-2</v>
      </c>
      <c r="U118" s="25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12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12"/>
      <c r="CF118" s="120"/>
    </row>
    <row r="119" spans="1:89" s="5" customFormat="1" ht="31.5" customHeight="1" x14ac:dyDescent="0.3">
      <c r="A119" s="171"/>
      <c r="B119" s="34" t="s">
        <v>73</v>
      </c>
      <c r="C119" s="54">
        <v>3</v>
      </c>
      <c r="D119" s="55">
        <v>2</v>
      </c>
      <c r="E119" s="55"/>
      <c r="F119" s="55">
        <v>2</v>
      </c>
      <c r="G119" s="56">
        <v>1</v>
      </c>
      <c r="H119" s="55">
        <v>3</v>
      </c>
      <c r="I119" s="55">
        <v>3</v>
      </c>
      <c r="J119" s="57"/>
      <c r="K119" s="58">
        <v>1</v>
      </c>
      <c r="L119" s="55">
        <v>6</v>
      </c>
      <c r="M119" s="55"/>
      <c r="N119" s="55">
        <v>2</v>
      </c>
      <c r="O119" s="55">
        <v>2</v>
      </c>
      <c r="P119" s="55">
        <v>2</v>
      </c>
      <c r="Q119" s="55">
        <v>6</v>
      </c>
      <c r="R119" s="59">
        <v>2</v>
      </c>
      <c r="S119" s="53">
        <f t="shared" si="9"/>
        <v>35</v>
      </c>
      <c r="T119" s="88">
        <f>S119/S6</f>
        <v>9.1145833333333329E-2</v>
      </c>
      <c r="U119" s="25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12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12"/>
      <c r="CF119" s="120"/>
    </row>
    <row r="120" spans="1:89" s="5" customFormat="1" ht="31.5" customHeight="1" x14ac:dyDescent="0.3">
      <c r="A120" s="171"/>
      <c r="B120" s="34" t="s">
        <v>74</v>
      </c>
      <c r="C120" s="54">
        <v>2</v>
      </c>
      <c r="D120" s="55">
        <v>1</v>
      </c>
      <c r="E120" s="55"/>
      <c r="F120" s="55">
        <v>2</v>
      </c>
      <c r="G120" s="56">
        <v>3</v>
      </c>
      <c r="H120" s="55">
        <v>2</v>
      </c>
      <c r="I120" s="55">
        <v>2</v>
      </c>
      <c r="J120" s="57">
        <v>3</v>
      </c>
      <c r="K120" s="58">
        <v>1</v>
      </c>
      <c r="L120" s="55">
        <v>4</v>
      </c>
      <c r="M120" s="55"/>
      <c r="N120" s="55"/>
      <c r="O120" s="55">
        <v>0</v>
      </c>
      <c r="P120" s="55"/>
      <c r="Q120" s="55">
        <v>2</v>
      </c>
      <c r="R120" s="59">
        <v>4</v>
      </c>
      <c r="S120" s="53">
        <f t="shared" si="9"/>
        <v>26</v>
      </c>
      <c r="T120" s="88">
        <f>S120/S6</f>
        <v>6.7708333333333329E-2</v>
      </c>
      <c r="U120" s="25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12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12"/>
      <c r="CF120" s="120"/>
    </row>
    <row r="121" spans="1:89" s="5" customFormat="1" ht="31.5" customHeight="1" x14ac:dyDescent="0.3">
      <c r="A121" s="171"/>
      <c r="B121" s="34" t="s">
        <v>75</v>
      </c>
      <c r="C121" s="55"/>
      <c r="D121" s="55"/>
      <c r="E121" s="55"/>
      <c r="F121" s="55">
        <v>1</v>
      </c>
      <c r="G121" s="56">
        <v>1</v>
      </c>
      <c r="H121" s="55">
        <v>0</v>
      </c>
      <c r="I121" s="55">
        <v>0</v>
      </c>
      <c r="J121" s="57">
        <v>3</v>
      </c>
      <c r="K121" s="58">
        <v>0</v>
      </c>
      <c r="L121" s="55">
        <v>1</v>
      </c>
      <c r="M121" s="55">
        <v>3</v>
      </c>
      <c r="N121" s="55"/>
      <c r="O121" s="55">
        <v>0</v>
      </c>
      <c r="P121" s="55"/>
      <c r="Q121" s="55">
        <v>0</v>
      </c>
      <c r="R121" s="59">
        <v>2</v>
      </c>
      <c r="S121" s="53">
        <f t="shared" si="9"/>
        <v>11</v>
      </c>
      <c r="T121" s="88">
        <f>S121/S6</f>
        <v>2.8645833333333332E-2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120"/>
    </row>
    <row r="122" spans="1:89" s="5" customFormat="1" ht="31.5" customHeight="1" x14ac:dyDescent="0.3">
      <c r="A122" s="171"/>
      <c r="B122" s="35" t="s">
        <v>76</v>
      </c>
      <c r="C122" s="61"/>
      <c r="D122" s="61"/>
      <c r="E122" s="61"/>
      <c r="F122" s="61"/>
      <c r="G122" s="62">
        <v>1</v>
      </c>
      <c r="H122" s="61">
        <v>2</v>
      </c>
      <c r="I122" s="61">
        <v>2</v>
      </c>
      <c r="J122" s="63"/>
      <c r="K122" s="64"/>
      <c r="L122" s="61">
        <v>1</v>
      </c>
      <c r="M122" s="61">
        <v>1</v>
      </c>
      <c r="N122" s="61"/>
      <c r="O122" s="61">
        <v>0</v>
      </c>
      <c r="P122" s="61"/>
      <c r="Q122" s="61">
        <v>1</v>
      </c>
      <c r="R122" s="65"/>
      <c r="S122" s="53">
        <f t="shared" si="9"/>
        <v>8</v>
      </c>
      <c r="T122" s="88">
        <f>S122/S6</f>
        <v>2.0833333333333332E-2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120"/>
    </row>
    <row r="123" spans="1:89" s="5" customFormat="1" ht="43.5" customHeight="1" x14ac:dyDescent="0.3">
      <c r="A123" s="36"/>
      <c r="B123" s="176" t="s">
        <v>109</v>
      </c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8"/>
      <c r="CF123" s="121"/>
    </row>
    <row r="124" spans="1:89" s="5" customFormat="1" ht="25.5" customHeight="1" x14ac:dyDescent="0.3">
      <c r="A124" s="166" t="s">
        <v>1</v>
      </c>
      <c r="B124" s="172" t="s">
        <v>171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4"/>
      <c r="CF124" s="119"/>
    </row>
    <row r="125" spans="1:89" s="5" customFormat="1" ht="25.5" customHeight="1" x14ac:dyDescent="0.3">
      <c r="A125" s="166"/>
      <c r="B125" s="167" t="s">
        <v>170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9"/>
      <c r="CF125" s="119"/>
      <c r="CK125" s="5" t="s">
        <v>193</v>
      </c>
    </row>
    <row r="126" spans="1:89" s="5" customFormat="1" ht="25.5" customHeight="1" x14ac:dyDescent="0.3">
      <c r="A126" s="166"/>
      <c r="B126" s="167" t="s">
        <v>169</v>
      </c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9"/>
      <c r="CF126" s="119"/>
    </row>
    <row r="127" spans="1:89" s="5" customFormat="1" ht="25.5" customHeight="1" x14ac:dyDescent="0.3">
      <c r="A127" s="166"/>
      <c r="B127" s="167" t="s">
        <v>172</v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9"/>
      <c r="CF127" s="119"/>
    </row>
    <row r="128" spans="1:89" s="5" customFormat="1" ht="25.5" customHeight="1" x14ac:dyDescent="0.3">
      <c r="A128" s="166"/>
      <c r="B128" s="167" t="s">
        <v>173</v>
      </c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9"/>
      <c r="CF128" s="119"/>
    </row>
    <row r="129" spans="1:84" s="5" customFormat="1" ht="25.5" customHeight="1" x14ac:dyDescent="0.3">
      <c r="A129" s="166"/>
      <c r="B129" s="167" t="s">
        <v>174</v>
      </c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9"/>
      <c r="CF129" s="119"/>
    </row>
    <row r="130" spans="1:84" s="5" customFormat="1" ht="25.5" customHeight="1" x14ac:dyDescent="0.3">
      <c r="A130" s="166"/>
      <c r="B130" s="167" t="s">
        <v>175</v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9"/>
      <c r="CF130" s="119"/>
    </row>
    <row r="131" spans="1:84" s="5" customFormat="1" ht="25.5" customHeight="1" x14ac:dyDescent="0.3">
      <c r="A131" s="166"/>
      <c r="B131" s="197" t="s">
        <v>176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9"/>
      <c r="CF131" s="119"/>
    </row>
    <row r="132" spans="1:84" s="5" customFormat="1" ht="25.5" customHeight="1" x14ac:dyDescent="0.3">
      <c r="A132" s="166" t="s">
        <v>2</v>
      </c>
      <c r="B132" s="172" t="s">
        <v>189</v>
      </c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4"/>
      <c r="CF132" s="119"/>
    </row>
    <row r="133" spans="1:84" s="5" customFormat="1" ht="25.5" customHeight="1" x14ac:dyDescent="0.3">
      <c r="A133" s="166"/>
      <c r="B133" s="167" t="s">
        <v>188</v>
      </c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9"/>
      <c r="CF133" s="119"/>
    </row>
    <row r="134" spans="1:84" s="5" customFormat="1" ht="25.5" customHeight="1" x14ac:dyDescent="0.3">
      <c r="A134" s="166"/>
      <c r="B134" s="167" t="s">
        <v>187</v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9"/>
      <c r="CF134" s="119"/>
    </row>
    <row r="135" spans="1:84" s="5" customFormat="1" ht="25.5" customHeight="1" x14ac:dyDescent="0.3">
      <c r="A135" s="166"/>
      <c r="B135" s="175" t="s">
        <v>190</v>
      </c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9"/>
      <c r="CF135" s="119"/>
    </row>
    <row r="136" spans="1:84" s="5" customFormat="1" ht="25.5" customHeight="1" x14ac:dyDescent="0.3">
      <c r="A136" s="166"/>
      <c r="B136" s="167" t="s">
        <v>192</v>
      </c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9"/>
      <c r="CF136" s="119"/>
    </row>
    <row r="137" spans="1:84" s="5" customFormat="1" ht="25.5" customHeight="1" x14ac:dyDescent="0.3">
      <c r="A137" s="166"/>
      <c r="B137" s="167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9"/>
      <c r="CF137" s="119"/>
    </row>
    <row r="138" spans="1:84" s="5" customFormat="1" ht="25.5" customHeight="1" thickBot="1" x14ac:dyDescent="0.35">
      <c r="A138" s="166"/>
      <c r="B138" s="197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9"/>
      <c r="CF138" s="119"/>
    </row>
    <row r="139" spans="1:84" s="3" customFormat="1" ht="39.75" customHeight="1" x14ac:dyDescent="0.3">
      <c r="A139" s="185" t="s">
        <v>105</v>
      </c>
      <c r="B139" s="188" t="s">
        <v>165</v>
      </c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90"/>
      <c r="CF139" s="119"/>
    </row>
    <row r="140" spans="1:84" s="3" customFormat="1" ht="39.75" customHeight="1" x14ac:dyDescent="0.3">
      <c r="A140" s="186"/>
      <c r="B140" s="191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3"/>
      <c r="CF140" s="119"/>
    </row>
    <row r="141" spans="1:84" s="3" customFormat="1" ht="39.75" customHeight="1" thickBot="1" x14ac:dyDescent="0.35">
      <c r="A141" s="187"/>
      <c r="B141" s="194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6"/>
      <c r="CF141" s="122"/>
    </row>
    <row r="142" spans="1:84" s="3" customFormat="1" x14ac:dyDescent="0.3">
      <c r="B142" s="29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CF142" s="26"/>
    </row>
    <row r="143" spans="1:84" s="3" customFormat="1" x14ac:dyDescent="0.3">
      <c r="A143" s="96"/>
      <c r="B143" s="29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CF143" s="26"/>
    </row>
    <row r="144" spans="1:84" s="3" customFormat="1" x14ac:dyDescent="0.3">
      <c r="B144" s="2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CF144" s="26"/>
    </row>
    <row r="145" spans="2:84" s="3" customFormat="1" x14ac:dyDescent="0.3">
      <c r="B145" s="2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CF145" s="26"/>
    </row>
    <row r="146" spans="2:84" s="3" customFormat="1" x14ac:dyDescent="0.3">
      <c r="B146" s="29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CF146" s="26"/>
    </row>
    <row r="147" spans="2:84" s="3" customFormat="1" x14ac:dyDescent="0.3">
      <c r="B147" s="29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CF147" s="26"/>
    </row>
    <row r="148" spans="2:84" s="3" customFormat="1" x14ac:dyDescent="0.3">
      <c r="B148" s="2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CF148" s="26"/>
    </row>
    <row r="149" spans="2:84" s="3" customFormat="1" x14ac:dyDescent="0.3">
      <c r="B149" s="2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CF149" s="26"/>
    </row>
    <row r="150" spans="2:84" s="3" customFormat="1" x14ac:dyDescent="0.3">
      <c r="B150" s="2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CF150" s="26"/>
    </row>
    <row r="151" spans="2:84" s="3" customFormat="1" x14ac:dyDescent="0.3">
      <c r="B151" s="2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CF151" s="26"/>
    </row>
    <row r="152" spans="2:84" s="3" customFormat="1" x14ac:dyDescent="0.3">
      <c r="B152" s="2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CF152" s="26"/>
    </row>
    <row r="153" spans="2:84" s="3" customFormat="1" x14ac:dyDescent="0.3">
      <c r="B153" s="2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CF153" s="26"/>
    </row>
    <row r="154" spans="2:84" s="3" customFormat="1" x14ac:dyDescent="0.3">
      <c r="B154" s="2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CF154" s="26"/>
    </row>
    <row r="155" spans="2:84" s="3" customFormat="1" x14ac:dyDescent="0.3">
      <c r="B155" s="2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CF155" s="26"/>
    </row>
    <row r="156" spans="2:84" s="3" customFormat="1" x14ac:dyDescent="0.3">
      <c r="B156" s="2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CF156" s="26"/>
    </row>
    <row r="157" spans="2:84" s="3" customFormat="1" x14ac:dyDescent="0.3">
      <c r="B157" s="29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CF157" s="26"/>
    </row>
    <row r="158" spans="2:84" s="3" customFormat="1" x14ac:dyDescent="0.3">
      <c r="B158" s="29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CF158" s="26"/>
    </row>
    <row r="159" spans="2:84" s="3" customFormat="1" x14ac:dyDescent="0.3">
      <c r="B159" s="29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CF159" s="26"/>
    </row>
    <row r="160" spans="2:84" s="3" customFormat="1" x14ac:dyDescent="0.3">
      <c r="B160" s="2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CF160" s="26"/>
    </row>
    <row r="161" spans="2:84" s="3" customFormat="1" x14ac:dyDescent="0.3">
      <c r="B161" s="29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CF161" s="26"/>
    </row>
    <row r="162" spans="2:84" s="3" customFormat="1" x14ac:dyDescent="0.3">
      <c r="B162" s="29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CF162" s="26"/>
    </row>
    <row r="163" spans="2:84" s="3" customFormat="1" x14ac:dyDescent="0.3">
      <c r="B163" s="29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CF163" s="26"/>
    </row>
    <row r="164" spans="2:84" s="3" customFormat="1" x14ac:dyDescent="0.3">
      <c r="B164" s="29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CF164" s="26"/>
    </row>
    <row r="165" spans="2:84" s="3" customFormat="1" x14ac:dyDescent="0.3">
      <c r="B165" s="29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CF165" s="26"/>
    </row>
    <row r="166" spans="2:84" s="3" customFormat="1" x14ac:dyDescent="0.3">
      <c r="B166" s="29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CF166" s="26"/>
    </row>
    <row r="167" spans="2:84" s="3" customFormat="1" x14ac:dyDescent="0.3">
      <c r="B167" s="29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CF167" s="26"/>
    </row>
    <row r="168" spans="2:84" s="3" customFormat="1" x14ac:dyDescent="0.3">
      <c r="B168" s="29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CF168" s="26"/>
    </row>
    <row r="169" spans="2:84" s="3" customFormat="1" x14ac:dyDescent="0.3">
      <c r="B169" s="29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CF169" s="26"/>
    </row>
    <row r="170" spans="2:84" s="3" customFormat="1" x14ac:dyDescent="0.3">
      <c r="B170" s="29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CF170" s="26"/>
    </row>
    <row r="171" spans="2:84" s="3" customFormat="1" x14ac:dyDescent="0.3">
      <c r="B171" s="29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CF171" s="26"/>
    </row>
    <row r="172" spans="2:84" s="3" customFormat="1" x14ac:dyDescent="0.3">
      <c r="B172" s="2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CF172" s="26"/>
    </row>
    <row r="173" spans="2:84" s="3" customFormat="1" x14ac:dyDescent="0.3">
      <c r="B173" s="29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CF173" s="26"/>
    </row>
    <row r="174" spans="2:84" s="3" customFormat="1" x14ac:dyDescent="0.3">
      <c r="B174" s="29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CF174" s="26"/>
    </row>
    <row r="175" spans="2:84" s="3" customFormat="1" x14ac:dyDescent="0.3">
      <c r="B175" s="29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CF175" s="26"/>
    </row>
    <row r="176" spans="2:84" s="3" customFormat="1" x14ac:dyDescent="0.3">
      <c r="B176" s="2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CF176" s="26"/>
    </row>
    <row r="177" spans="2:84" s="3" customFormat="1" x14ac:dyDescent="0.3">
      <c r="B177" s="29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CF177" s="26"/>
    </row>
    <row r="178" spans="2:84" s="3" customFormat="1" x14ac:dyDescent="0.3">
      <c r="B178" s="29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CF178" s="26"/>
    </row>
    <row r="179" spans="2:84" s="3" customFormat="1" x14ac:dyDescent="0.3">
      <c r="B179" s="29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CF179" s="26"/>
    </row>
    <row r="180" spans="2:84" s="3" customFormat="1" x14ac:dyDescent="0.3">
      <c r="B180" s="29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CF180" s="26"/>
    </row>
    <row r="181" spans="2:84" s="3" customFormat="1" x14ac:dyDescent="0.3">
      <c r="B181" s="29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CF181" s="26"/>
    </row>
    <row r="182" spans="2:84" s="3" customFormat="1" x14ac:dyDescent="0.3">
      <c r="B182" s="29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CF182" s="26"/>
    </row>
    <row r="183" spans="2:84" s="3" customFormat="1" x14ac:dyDescent="0.3">
      <c r="B183" s="29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CF183" s="26"/>
    </row>
    <row r="184" spans="2:84" s="3" customFormat="1" x14ac:dyDescent="0.3">
      <c r="B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CF184" s="26"/>
    </row>
    <row r="185" spans="2:84" s="3" customFormat="1" x14ac:dyDescent="0.3">
      <c r="B185" s="29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CF185" s="26"/>
    </row>
    <row r="186" spans="2:84" s="3" customFormat="1" x14ac:dyDescent="0.3">
      <c r="B186" s="29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CF186" s="26"/>
    </row>
    <row r="187" spans="2:84" s="3" customFormat="1" x14ac:dyDescent="0.3">
      <c r="B187" s="29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CF187" s="26"/>
    </row>
    <row r="188" spans="2:84" s="3" customFormat="1" x14ac:dyDescent="0.3">
      <c r="B188" s="29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CF188" s="26"/>
    </row>
    <row r="189" spans="2:84" s="3" customFormat="1" x14ac:dyDescent="0.3">
      <c r="B189" s="2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CF189" s="26"/>
    </row>
    <row r="190" spans="2:84" s="3" customFormat="1" x14ac:dyDescent="0.3">
      <c r="B190" s="2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CF190" s="26"/>
    </row>
    <row r="191" spans="2:84" s="3" customFormat="1" x14ac:dyDescent="0.3">
      <c r="B191" s="29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CF191" s="26"/>
    </row>
    <row r="192" spans="2:84" s="3" customFormat="1" x14ac:dyDescent="0.3">
      <c r="B192" s="2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CF192" s="26"/>
    </row>
    <row r="193" spans="2:84" s="3" customFormat="1" x14ac:dyDescent="0.3">
      <c r="B193" s="29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CF193" s="26"/>
    </row>
    <row r="194" spans="2:84" s="3" customFormat="1" x14ac:dyDescent="0.3">
      <c r="B194" s="2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CF194" s="26"/>
    </row>
    <row r="195" spans="2:84" s="3" customFormat="1" x14ac:dyDescent="0.3">
      <c r="B195" s="29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CF195" s="26"/>
    </row>
    <row r="196" spans="2:84" s="3" customFormat="1" x14ac:dyDescent="0.3">
      <c r="B196" s="29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CF196" s="26"/>
    </row>
    <row r="197" spans="2:84" s="3" customFormat="1" x14ac:dyDescent="0.3">
      <c r="B197" s="2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CF197" s="26"/>
    </row>
    <row r="198" spans="2:84" s="3" customFormat="1" x14ac:dyDescent="0.3">
      <c r="B198" s="2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CF198" s="26"/>
    </row>
    <row r="199" spans="2:84" s="3" customFormat="1" x14ac:dyDescent="0.3">
      <c r="B199" s="2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CF199" s="26"/>
    </row>
    <row r="200" spans="2:84" s="3" customFormat="1" x14ac:dyDescent="0.3">
      <c r="B200" s="2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CF200" s="26"/>
    </row>
    <row r="201" spans="2:84" s="3" customFormat="1" x14ac:dyDescent="0.3">
      <c r="B201" s="2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CF201" s="26"/>
    </row>
    <row r="202" spans="2:84" s="3" customFormat="1" x14ac:dyDescent="0.3">
      <c r="B202" s="2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CF202" s="26"/>
    </row>
    <row r="203" spans="2:84" s="3" customFormat="1" x14ac:dyDescent="0.3">
      <c r="B203" s="2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CF203" s="26"/>
    </row>
    <row r="204" spans="2:84" s="3" customFormat="1" x14ac:dyDescent="0.3">
      <c r="B204" s="2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CF204" s="26"/>
    </row>
    <row r="205" spans="2:84" s="3" customFormat="1" x14ac:dyDescent="0.3">
      <c r="B205" s="2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CF205" s="26"/>
    </row>
    <row r="206" spans="2:84" s="3" customFormat="1" x14ac:dyDescent="0.3">
      <c r="B206" s="2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CF206" s="26"/>
    </row>
    <row r="207" spans="2:84" s="3" customFormat="1" x14ac:dyDescent="0.3">
      <c r="B207" s="2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CF207" s="26"/>
    </row>
    <row r="208" spans="2:84" s="3" customFormat="1" x14ac:dyDescent="0.3">
      <c r="B208" s="2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CF208" s="26"/>
    </row>
    <row r="209" spans="2:84" s="3" customFormat="1" x14ac:dyDescent="0.3">
      <c r="B209" s="2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CF209" s="26"/>
    </row>
    <row r="210" spans="2:84" s="3" customFormat="1" x14ac:dyDescent="0.3">
      <c r="B210" s="2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CF210" s="26"/>
    </row>
    <row r="211" spans="2:84" s="3" customFormat="1" x14ac:dyDescent="0.3">
      <c r="B211" s="2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CF211" s="26"/>
    </row>
    <row r="212" spans="2:84" s="3" customFormat="1" x14ac:dyDescent="0.3">
      <c r="B212" s="2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CF212" s="26"/>
    </row>
    <row r="213" spans="2:84" s="3" customFormat="1" x14ac:dyDescent="0.3">
      <c r="B213" s="2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CF213" s="26"/>
    </row>
    <row r="214" spans="2:84" s="3" customFormat="1" x14ac:dyDescent="0.3">
      <c r="B214" s="2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CF214" s="26"/>
    </row>
    <row r="215" spans="2:84" s="3" customFormat="1" x14ac:dyDescent="0.3">
      <c r="B215" s="2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CF215" s="26"/>
    </row>
    <row r="216" spans="2:84" s="3" customFormat="1" x14ac:dyDescent="0.3">
      <c r="B216" s="2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CF216" s="26"/>
    </row>
    <row r="217" spans="2:84" s="3" customFormat="1" x14ac:dyDescent="0.3">
      <c r="B217" s="2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CF217" s="26"/>
    </row>
    <row r="218" spans="2:84" s="3" customFormat="1" x14ac:dyDescent="0.3">
      <c r="B218" s="2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CF218" s="26"/>
    </row>
    <row r="219" spans="2:84" s="3" customFormat="1" x14ac:dyDescent="0.3">
      <c r="B219" s="2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CF219" s="26"/>
    </row>
    <row r="220" spans="2:84" s="3" customFormat="1" x14ac:dyDescent="0.3">
      <c r="B220" s="2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CF220" s="26"/>
    </row>
    <row r="221" spans="2:84" s="3" customFormat="1" x14ac:dyDescent="0.3">
      <c r="B221" s="2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CF221" s="26"/>
    </row>
    <row r="222" spans="2:84" s="3" customFormat="1" x14ac:dyDescent="0.3">
      <c r="B222" s="2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CF222" s="26"/>
    </row>
    <row r="223" spans="2:84" s="3" customFormat="1" x14ac:dyDescent="0.3">
      <c r="B223" s="2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CF223" s="26"/>
    </row>
    <row r="224" spans="2:84" s="3" customFormat="1" x14ac:dyDescent="0.3">
      <c r="B224" s="2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CF224" s="26"/>
    </row>
    <row r="225" spans="2:84" s="3" customFormat="1" x14ac:dyDescent="0.3">
      <c r="B225" s="2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CF225" s="26"/>
    </row>
    <row r="226" spans="2:84" s="3" customFormat="1" x14ac:dyDescent="0.3">
      <c r="B226" s="2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CF226" s="26"/>
    </row>
    <row r="227" spans="2:84" s="3" customFormat="1" x14ac:dyDescent="0.3">
      <c r="B227" s="2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CF227" s="26"/>
    </row>
    <row r="228" spans="2:84" s="3" customFormat="1" x14ac:dyDescent="0.3">
      <c r="B228" s="2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CF228" s="26"/>
    </row>
    <row r="229" spans="2:84" s="3" customFormat="1" x14ac:dyDescent="0.3">
      <c r="B229" s="2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CF229" s="26"/>
    </row>
    <row r="230" spans="2:84" s="3" customFormat="1" x14ac:dyDescent="0.3">
      <c r="B230" s="2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CF230" s="26"/>
    </row>
    <row r="231" spans="2:84" s="3" customFormat="1" x14ac:dyDescent="0.3">
      <c r="B231" s="2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CF231" s="26"/>
    </row>
    <row r="232" spans="2:84" s="3" customFormat="1" x14ac:dyDescent="0.3">
      <c r="B232" s="2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CF232" s="26"/>
    </row>
    <row r="233" spans="2:84" s="3" customFormat="1" x14ac:dyDescent="0.3">
      <c r="B233" s="2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CF233" s="26"/>
    </row>
    <row r="234" spans="2:84" s="3" customFormat="1" x14ac:dyDescent="0.3">
      <c r="B234" s="2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CF234" s="26"/>
    </row>
    <row r="235" spans="2:84" s="3" customFormat="1" x14ac:dyDescent="0.3">
      <c r="B235" s="2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CF235" s="26"/>
    </row>
    <row r="236" spans="2:84" s="3" customFormat="1" x14ac:dyDescent="0.3">
      <c r="B236" s="2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CF236" s="26"/>
    </row>
    <row r="237" spans="2:84" s="3" customFormat="1" x14ac:dyDescent="0.3">
      <c r="B237" s="2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CF237" s="26"/>
    </row>
    <row r="238" spans="2:84" s="3" customFormat="1" x14ac:dyDescent="0.3">
      <c r="B238" s="2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2:84" s="3" customFormat="1" x14ac:dyDescent="0.3">
      <c r="B239" s="2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2:84" s="3" customFormat="1" x14ac:dyDescent="0.3">
      <c r="B240" s="2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2:20" s="3" customFormat="1" x14ac:dyDescent="0.3">
      <c r="B241" s="2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2:20" s="3" customFormat="1" x14ac:dyDescent="0.3">
      <c r="B242" s="2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2:20" s="3" customFormat="1" x14ac:dyDescent="0.3">
      <c r="B243" s="2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2:20" s="3" customFormat="1" x14ac:dyDescent="0.3">
      <c r="B244" s="2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2:20" s="3" customFormat="1" x14ac:dyDescent="0.3">
      <c r="B245" s="2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2:20" s="3" customFormat="1" x14ac:dyDescent="0.3">
      <c r="B246" s="2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2:20" s="3" customFormat="1" x14ac:dyDescent="0.3">
      <c r="B247" s="2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2:20" s="3" customFormat="1" x14ac:dyDescent="0.3">
      <c r="B248" s="2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2:20" s="3" customFormat="1" x14ac:dyDescent="0.3">
      <c r="B249" s="2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2:20" s="3" customFormat="1" x14ac:dyDescent="0.3">
      <c r="B250" s="2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2:20" s="3" customFormat="1" x14ac:dyDescent="0.3">
      <c r="B251" s="2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2:20" s="3" customFormat="1" x14ac:dyDescent="0.3">
      <c r="B252" s="2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2:20" s="3" customFormat="1" x14ac:dyDescent="0.3">
      <c r="B253" s="2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2:20" s="3" customFormat="1" x14ac:dyDescent="0.3">
      <c r="B254" s="2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2:20" s="3" customFormat="1" x14ac:dyDescent="0.3">
      <c r="B255" s="2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2:20" s="3" customFormat="1" x14ac:dyDescent="0.3">
      <c r="B256" s="2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2:20" s="3" customFormat="1" x14ac:dyDescent="0.3">
      <c r="B257" s="2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2:20" s="3" customFormat="1" x14ac:dyDescent="0.3">
      <c r="B258" s="2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2:20" s="3" customFormat="1" x14ac:dyDescent="0.3">
      <c r="B259" s="2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2:20" s="3" customFormat="1" x14ac:dyDescent="0.3">
      <c r="B260" s="2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2:20" s="3" customFormat="1" x14ac:dyDescent="0.3">
      <c r="B261" s="2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2:20" s="3" customFormat="1" x14ac:dyDescent="0.3">
      <c r="B262" s="2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2:20" s="3" customFormat="1" x14ac:dyDescent="0.3">
      <c r="B263" s="2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2:20" s="3" customFormat="1" x14ac:dyDescent="0.3">
      <c r="B264" s="2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2:20" s="3" customFormat="1" x14ac:dyDescent="0.3">
      <c r="B265" s="2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2:20" s="3" customFormat="1" x14ac:dyDescent="0.3">
      <c r="B266" s="2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2:20" s="3" customFormat="1" x14ac:dyDescent="0.3">
      <c r="B267" s="2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2:20" s="3" customFormat="1" x14ac:dyDescent="0.3">
      <c r="B268" s="2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2:20" s="3" customFormat="1" x14ac:dyDescent="0.3">
      <c r="B269" s="2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2:20" s="3" customFormat="1" x14ac:dyDescent="0.3">
      <c r="B270" s="2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2:20" s="3" customFormat="1" x14ac:dyDescent="0.3">
      <c r="B271" s="2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2:20" s="3" customFormat="1" x14ac:dyDescent="0.3">
      <c r="B272" s="29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2:20" s="3" customFormat="1" x14ac:dyDescent="0.3">
      <c r="B273" s="29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2:20" s="3" customFormat="1" x14ac:dyDescent="0.3">
      <c r="B274" s="29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2:20" s="3" customFormat="1" x14ac:dyDescent="0.3">
      <c r="B275" s="29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2:20" s="3" customFormat="1" x14ac:dyDescent="0.3">
      <c r="B276" s="29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2:20" s="3" customFormat="1" x14ac:dyDescent="0.3">
      <c r="B277" s="29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2:20" s="3" customFormat="1" x14ac:dyDescent="0.3">
      <c r="B278" s="29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2:20" s="3" customFormat="1" x14ac:dyDescent="0.3">
      <c r="B279" s="29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2:20" s="3" customFormat="1" x14ac:dyDescent="0.3">
      <c r="B280" s="29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2:20" s="3" customFormat="1" x14ac:dyDescent="0.3">
      <c r="B281" s="29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2:20" s="3" customFormat="1" x14ac:dyDescent="0.3">
      <c r="B282" s="29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2:20" s="3" customFormat="1" x14ac:dyDescent="0.3">
      <c r="B283" s="29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2:20" s="3" customFormat="1" x14ac:dyDescent="0.3">
      <c r="B284" s="29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2:20" s="3" customFormat="1" x14ac:dyDescent="0.3">
      <c r="B285" s="29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2:20" s="3" customFormat="1" x14ac:dyDescent="0.3">
      <c r="B286" s="29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2:20" s="3" customFormat="1" x14ac:dyDescent="0.3">
      <c r="B287" s="29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2:20" s="3" customFormat="1" x14ac:dyDescent="0.3">
      <c r="B288" s="29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2:20" s="3" customFormat="1" x14ac:dyDescent="0.3">
      <c r="B289" s="29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2:20" s="3" customFormat="1" x14ac:dyDescent="0.3">
      <c r="B290" s="29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2:20" s="3" customFormat="1" x14ac:dyDescent="0.3">
      <c r="B291" s="29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2:20" s="3" customFormat="1" x14ac:dyDescent="0.3">
      <c r="B292" s="29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2:20" s="3" customFormat="1" x14ac:dyDescent="0.3">
      <c r="B293" s="29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2:20" s="3" customFormat="1" x14ac:dyDescent="0.3">
      <c r="B294" s="29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2:20" s="3" customFormat="1" x14ac:dyDescent="0.3">
      <c r="B295" s="29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2:20" s="3" customFormat="1" x14ac:dyDescent="0.3">
      <c r="B296" s="29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2:20" s="3" customFormat="1" x14ac:dyDescent="0.3">
      <c r="B297" s="29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2:20" s="3" customFormat="1" x14ac:dyDescent="0.3">
      <c r="B298" s="29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2:20" s="3" customFormat="1" x14ac:dyDescent="0.3">
      <c r="B299" s="29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2:20" s="3" customFormat="1" x14ac:dyDescent="0.3">
      <c r="B300" s="29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2:20" s="3" customFormat="1" x14ac:dyDescent="0.3">
      <c r="B301" s="29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2:20" s="3" customFormat="1" x14ac:dyDescent="0.3">
      <c r="B302" s="29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2:20" s="3" customFormat="1" x14ac:dyDescent="0.3">
      <c r="B303" s="29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2:20" s="3" customFormat="1" x14ac:dyDescent="0.3">
      <c r="B304" s="29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2:20" s="3" customFormat="1" x14ac:dyDescent="0.3">
      <c r="B305" s="29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2:20" s="3" customFormat="1" x14ac:dyDescent="0.3">
      <c r="B306" s="29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2:20" s="3" customFormat="1" x14ac:dyDescent="0.3">
      <c r="B307" s="29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2:20" s="3" customFormat="1" x14ac:dyDescent="0.3">
      <c r="B308" s="29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2:20" s="3" customFormat="1" x14ac:dyDescent="0.3">
      <c r="B309" s="29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2:20" s="3" customFormat="1" x14ac:dyDescent="0.3">
      <c r="B310" s="29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2:20" s="3" customFormat="1" x14ac:dyDescent="0.3">
      <c r="B311" s="29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2:20" s="3" customFormat="1" x14ac:dyDescent="0.3">
      <c r="B312" s="29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2:20" s="3" customFormat="1" x14ac:dyDescent="0.3">
      <c r="B313" s="29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2:20" s="3" customFormat="1" x14ac:dyDescent="0.3">
      <c r="B314" s="29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2:20" s="3" customFormat="1" x14ac:dyDescent="0.3">
      <c r="B315" s="29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2:20" s="3" customFormat="1" x14ac:dyDescent="0.3">
      <c r="B316" s="29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2:20" s="3" customFormat="1" x14ac:dyDescent="0.3">
      <c r="B317" s="29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2:20" s="3" customFormat="1" x14ac:dyDescent="0.3">
      <c r="B318" s="29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2:20" s="3" customFormat="1" x14ac:dyDescent="0.3">
      <c r="B319" s="29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2:20" s="3" customFormat="1" x14ac:dyDescent="0.3">
      <c r="B320" s="29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2:20" s="3" customFormat="1" x14ac:dyDescent="0.3">
      <c r="B321" s="29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2:20" s="3" customFormat="1" x14ac:dyDescent="0.3">
      <c r="B322" s="29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2:20" s="3" customFormat="1" x14ac:dyDescent="0.3">
      <c r="B323" s="29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2:20" s="3" customFormat="1" x14ac:dyDescent="0.3">
      <c r="B324" s="29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2:20" s="3" customFormat="1" x14ac:dyDescent="0.3">
      <c r="B325" s="29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2:20" s="3" customFormat="1" x14ac:dyDescent="0.3">
      <c r="B326" s="29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2:20" s="3" customFormat="1" x14ac:dyDescent="0.3">
      <c r="B327" s="29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2:20" s="3" customFormat="1" x14ac:dyDescent="0.3">
      <c r="B328" s="29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2:20" s="3" customFormat="1" x14ac:dyDescent="0.3">
      <c r="B329" s="29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2:20" s="3" customFormat="1" x14ac:dyDescent="0.3">
      <c r="B330" s="29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2:20" s="3" customFormat="1" x14ac:dyDescent="0.3">
      <c r="B331" s="29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2:20" s="3" customFormat="1" x14ac:dyDescent="0.3">
      <c r="B332" s="29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2:20" s="3" customFormat="1" x14ac:dyDescent="0.3">
      <c r="B333" s="29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2:20" s="3" customFormat="1" x14ac:dyDescent="0.3">
      <c r="B334" s="29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2:20" s="3" customFormat="1" x14ac:dyDescent="0.3">
      <c r="B335" s="29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2:20" s="3" customFormat="1" x14ac:dyDescent="0.3">
      <c r="B336" s="29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2:20" s="3" customFormat="1" x14ac:dyDescent="0.3">
      <c r="B337" s="29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2:20" s="3" customFormat="1" x14ac:dyDescent="0.3">
      <c r="B338" s="29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2:20" s="3" customFormat="1" x14ac:dyDescent="0.3">
      <c r="B339" s="29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2:20" s="3" customFormat="1" x14ac:dyDescent="0.3">
      <c r="B340" s="29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2:20" s="3" customFormat="1" x14ac:dyDescent="0.3">
      <c r="B341" s="29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2:20" s="3" customFormat="1" x14ac:dyDescent="0.3">
      <c r="B342" s="29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2:20" s="3" customFormat="1" x14ac:dyDescent="0.3">
      <c r="B343" s="29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2:20" s="3" customFormat="1" x14ac:dyDescent="0.3">
      <c r="B344" s="29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2:20" s="3" customFormat="1" x14ac:dyDescent="0.3">
      <c r="B345" s="29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2:20" s="3" customFormat="1" x14ac:dyDescent="0.3">
      <c r="B346" s="29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2:20" s="3" customFormat="1" x14ac:dyDescent="0.3">
      <c r="B347" s="29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2:20" s="3" customFormat="1" x14ac:dyDescent="0.3">
      <c r="B348" s="29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2:20" s="3" customFormat="1" x14ac:dyDescent="0.3">
      <c r="B349" s="29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2:20" s="3" customFormat="1" x14ac:dyDescent="0.3">
      <c r="B350" s="29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2:20" s="3" customFormat="1" x14ac:dyDescent="0.3">
      <c r="B351" s="29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2:20" s="3" customFormat="1" x14ac:dyDescent="0.3">
      <c r="B352" s="29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2:20" s="3" customFormat="1" x14ac:dyDescent="0.3">
      <c r="B353" s="29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2:20" s="3" customFormat="1" x14ac:dyDescent="0.3">
      <c r="B354" s="29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2:20" s="3" customFormat="1" x14ac:dyDescent="0.3">
      <c r="B355" s="29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2:20" s="3" customFormat="1" x14ac:dyDescent="0.3">
      <c r="B356" s="29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2:20" s="3" customFormat="1" x14ac:dyDescent="0.3">
      <c r="B357" s="29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2:20" s="3" customFormat="1" x14ac:dyDescent="0.3">
      <c r="B358" s="29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2:20" s="3" customFormat="1" x14ac:dyDescent="0.3">
      <c r="B359" s="29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2:20" s="3" customFormat="1" x14ac:dyDescent="0.3">
      <c r="B360" s="29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2:20" s="3" customFormat="1" x14ac:dyDescent="0.3">
      <c r="B361" s="29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2:20" s="3" customFormat="1" x14ac:dyDescent="0.3">
      <c r="B362" s="29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2:20" s="3" customFormat="1" x14ac:dyDescent="0.3">
      <c r="B363" s="29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2:20" s="3" customFormat="1" x14ac:dyDescent="0.3">
      <c r="B364" s="29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2:20" s="3" customFormat="1" x14ac:dyDescent="0.3">
      <c r="B365" s="29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2:20" s="3" customFormat="1" x14ac:dyDescent="0.3">
      <c r="B366" s="29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2:20" s="3" customFormat="1" x14ac:dyDescent="0.3">
      <c r="B367" s="29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2:20" s="3" customFormat="1" x14ac:dyDescent="0.3">
      <c r="B368" s="29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2:20" s="3" customFormat="1" x14ac:dyDescent="0.3">
      <c r="B369" s="29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2:20" s="3" customFormat="1" x14ac:dyDescent="0.3">
      <c r="B370" s="29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2:20" s="3" customFormat="1" x14ac:dyDescent="0.3">
      <c r="B371" s="29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2:20" s="3" customFormat="1" x14ac:dyDescent="0.3">
      <c r="B372" s="29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2:20" s="3" customFormat="1" x14ac:dyDescent="0.3">
      <c r="B373" s="29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2:20" s="3" customFormat="1" x14ac:dyDescent="0.3">
      <c r="B374" s="29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2:20" s="3" customFormat="1" x14ac:dyDescent="0.3">
      <c r="B375" s="29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2:20" s="3" customFormat="1" x14ac:dyDescent="0.3">
      <c r="B376" s="29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2:20" s="3" customFormat="1" x14ac:dyDescent="0.3">
      <c r="B377" s="29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2:20" s="3" customFormat="1" x14ac:dyDescent="0.3">
      <c r="B378" s="29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2:20" s="3" customFormat="1" x14ac:dyDescent="0.3">
      <c r="B379" s="29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2:20" s="3" customFormat="1" x14ac:dyDescent="0.3">
      <c r="B380" s="29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2:20" s="3" customFormat="1" x14ac:dyDescent="0.3">
      <c r="B381" s="29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2:20" s="3" customFormat="1" x14ac:dyDescent="0.3">
      <c r="B382" s="29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2:20" s="3" customFormat="1" x14ac:dyDescent="0.3">
      <c r="B383" s="29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2:20" s="3" customFormat="1" x14ac:dyDescent="0.3">
      <c r="B384" s="29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2:20" s="3" customFormat="1" x14ac:dyDescent="0.3">
      <c r="B385" s="29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2:20" s="3" customFormat="1" x14ac:dyDescent="0.3">
      <c r="B386" s="29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2:20" s="3" customFormat="1" x14ac:dyDescent="0.3">
      <c r="B387" s="29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2:20" s="3" customFormat="1" x14ac:dyDescent="0.3">
      <c r="B388" s="29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2:20" s="3" customFormat="1" x14ac:dyDescent="0.3">
      <c r="B389" s="29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2:20" s="3" customFormat="1" x14ac:dyDescent="0.3">
      <c r="B390" s="29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2:20" s="3" customFormat="1" x14ac:dyDescent="0.3">
      <c r="B391" s="29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2:20" s="3" customFormat="1" x14ac:dyDescent="0.3">
      <c r="B392" s="29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2:20" s="3" customFormat="1" x14ac:dyDescent="0.3">
      <c r="B393" s="29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2:20" s="3" customFormat="1" x14ac:dyDescent="0.3">
      <c r="B394" s="29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2:20" s="3" customFormat="1" x14ac:dyDescent="0.3">
      <c r="B395" s="29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2:20" s="3" customFormat="1" x14ac:dyDescent="0.3">
      <c r="B396" s="29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2:20" s="3" customFormat="1" x14ac:dyDescent="0.3">
      <c r="B397" s="29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2:20" s="3" customFormat="1" x14ac:dyDescent="0.3">
      <c r="B398" s="29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2:20" s="3" customFormat="1" x14ac:dyDescent="0.3">
      <c r="B399" s="29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2:20" s="3" customFormat="1" x14ac:dyDescent="0.3">
      <c r="B400" s="29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2:20" s="3" customFormat="1" x14ac:dyDescent="0.3">
      <c r="B401" s="29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2:20" s="3" customFormat="1" x14ac:dyDescent="0.3">
      <c r="B402" s="29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2:20" s="3" customFormat="1" x14ac:dyDescent="0.3">
      <c r="B403" s="29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2:20" s="3" customFormat="1" x14ac:dyDescent="0.3">
      <c r="B404" s="29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2:20" s="3" customFormat="1" x14ac:dyDescent="0.3">
      <c r="B405" s="29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2:20" s="3" customFormat="1" x14ac:dyDescent="0.3">
      <c r="B406" s="29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2:20" s="3" customFormat="1" x14ac:dyDescent="0.3">
      <c r="B407" s="29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2:20" s="3" customFormat="1" x14ac:dyDescent="0.3">
      <c r="B408" s="29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2:20" s="3" customFormat="1" x14ac:dyDescent="0.3">
      <c r="B409" s="29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2:20" s="3" customFormat="1" x14ac:dyDescent="0.3">
      <c r="B410" s="29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2:20" s="3" customFormat="1" x14ac:dyDescent="0.3">
      <c r="B411" s="29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2:20" s="3" customFormat="1" x14ac:dyDescent="0.3">
      <c r="B412" s="29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2:20" s="3" customFormat="1" x14ac:dyDescent="0.3">
      <c r="B413" s="29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2:20" s="3" customFormat="1" x14ac:dyDescent="0.3">
      <c r="B414" s="29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2:20" s="3" customFormat="1" x14ac:dyDescent="0.3">
      <c r="B415" s="29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2:20" s="3" customFormat="1" x14ac:dyDescent="0.3">
      <c r="B416" s="29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2:20" s="3" customFormat="1" x14ac:dyDescent="0.3">
      <c r="B417" s="29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2:20" s="3" customFormat="1" x14ac:dyDescent="0.3">
      <c r="B418" s="29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2:20" s="3" customFormat="1" x14ac:dyDescent="0.3">
      <c r="B419" s="29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2:20" s="3" customFormat="1" x14ac:dyDescent="0.3">
      <c r="B420" s="29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2:20" s="3" customFormat="1" x14ac:dyDescent="0.3">
      <c r="B421" s="29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2:20" s="3" customFormat="1" x14ac:dyDescent="0.3">
      <c r="B422" s="29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2:20" s="3" customFormat="1" x14ac:dyDescent="0.3">
      <c r="B423" s="29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2:20" s="3" customFormat="1" x14ac:dyDescent="0.3">
      <c r="B424" s="29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2:20" s="3" customFormat="1" x14ac:dyDescent="0.3">
      <c r="B425" s="29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2:20" s="3" customFormat="1" x14ac:dyDescent="0.3">
      <c r="B426" s="29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2:20" s="3" customFormat="1" x14ac:dyDescent="0.3">
      <c r="B427" s="29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2:20" s="3" customFormat="1" x14ac:dyDescent="0.3">
      <c r="B428" s="29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2:20" s="3" customFormat="1" x14ac:dyDescent="0.3">
      <c r="B429" s="29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2:20" s="3" customFormat="1" x14ac:dyDescent="0.3">
      <c r="B430" s="29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2:20" s="3" customFormat="1" x14ac:dyDescent="0.3">
      <c r="B431" s="29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2:20" s="3" customFormat="1" x14ac:dyDescent="0.3">
      <c r="B432" s="29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2:20" s="3" customFormat="1" x14ac:dyDescent="0.3">
      <c r="B433" s="29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2:20" s="3" customFormat="1" x14ac:dyDescent="0.3">
      <c r="B434" s="29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2:20" s="3" customFormat="1" x14ac:dyDescent="0.3">
      <c r="B435" s="29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2:20" s="3" customFormat="1" x14ac:dyDescent="0.3">
      <c r="B436" s="29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2:20" s="3" customFormat="1" x14ac:dyDescent="0.3">
      <c r="B437" s="29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2:20" s="3" customFormat="1" x14ac:dyDescent="0.3">
      <c r="B438" s="29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2:20" s="3" customFormat="1" x14ac:dyDescent="0.3">
      <c r="B439" s="29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2:20" s="3" customFormat="1" x14ac:dyDescent="0.3">
      <c r="B440" s="29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2:20" s="3" customFormat="1" x14ac:dyDescent="0.3">
      <c r="B441" s="29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2:20" s="3" customFormat="1" x14ac:dyDescent="0.3">
      <c r="B442" s="29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2:20" s="3" customFormat="1" x14ac:dyDescent="0.3">
      <c r="B443" s="29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2:20" s="3" customFormat="1" x14ac:dyDescent="0.3">
      <c r="B444" s="29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2:20" s="3" customFormat="1" x14ac:dyDescent="0.3">
      <c r="B445" s="29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2:20" s="3" customFormat="1" x14ac:dyDescent="0.3">
      <c r="B446" s="29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2:20" s="3" customFormat="1" x14ac:dyDescent="0.3">
      <c r="B447" s="29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2:20" s="3" customFormat="1" x14ac:dyDescent="0.3">
      <c r="B448" s="29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2:20" s="3" customFormat="1" x14ac:dyDescent="0.3">
      <c r="B449" s="29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2:20" s="3" customFormat="1" x14ac:dyDescent="0.3">
      <c r="B450" s="29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2:20" s="3" customFormat="1" x14ac:dyDescent="0.3">
      <c r="B451" s="29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2:20" s="3" customFormat="1" x14ac:dyDescent="0.3">
      <c r="B452" s="29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2:20" s="3" customFormat="1" x14ac:dyDescent="0.3">
      <c r="B453" s="29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2:20" s="3" customFormat="1" x14ac:dyDescent="0.3">
      <c r="B454" s="29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2:20" s="3" customFormat="1" x14ac:dyDescent="0.3">
      <c r="B455" s="29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2:20" s="3" customFormat="1" x14ac:dyDescent="0.3">
      <c r="B456" s="29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2:20" s="3" customFormat="1" x14ac:dyDescent="0.3">
      <c r="B457" s="29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2:20" s="3" customFormat="1" x14ac:dyDescent="0.3">
      <c r="B458" s="29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2:20" s="3" customFormat="1" x14ac:dyDescent="0.3">
      <c r="B459" s="29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2:20" s="3" customFormat="1" x14ac:dyDescent="0.3">
      <c r="B460" s="29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2:20" s="3" customFormat="1" x14ac:dyDescent="0.3">
      <c r="B461" s="29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2:20" s="3" customFormat="1" x14ac:dyDescent="0.3">
      <c r="B462" s="29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2:20" s="3" customFormat="1" x14ac:dyDescent="0.3">
      <c r="B463" s="29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2:20" s="3" customFormat="1" x14ac:dyDescent="0.3">
      <c r="B464" s="29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2:20" s="3" customFormat="1" x14ac:dyDescent="0.3">
      <c r="B465" s="29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2:20" s="3" customFormat="1" x14ac:dyDescent="0.3">
      <c r="B466" s="29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2:20" s="3" customFormat="1" x14ac:dyDescent="0.3">
      <c r="B467" s="29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2:20" s="3" customFormat="1" x14ac:dyDescent="0.3">
      <c r="B468" s="29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2:20" s="3" customFormat="1" x14ac:dyDescent="0.3">
      <c r="B469" s="29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2:20" s="3" customFormat="1" x14ac:dyDescent="0.3">
      <c r="B470" s="29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2:20" s="3" customFormat="1" x14ac:dyDescent="0.3">
      <c r="B471" s="29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2:20" s="3" customFormat="1" x14ac:dyDescent="0.3">
      <c r="B472" s="29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2:20" s="3" customFormat="1" x14ac:dyDescent="0.3">
      <c r="B473" s="29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2:20" s="3" customFormat="1" x14ac:dyDescent="0.3">
      <c r="B474" s="29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2:20" s="3" customFormat="1" x14ac:dyDescent="0.3">
      <c r="B475" s="29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2:20" s="3" customFormat="1" x14ac:dyDescent="0.3">
      <c r="B476" s="29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2:20" s="3" customFormat="1" x14ac:dyDescent="0.3">
      <c r="B477" s="29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2:20" s="3" customFormat="1" x14ac:dyDescent="0.3">
      <c r="B478" s="29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2:20" s="3" customFormat="1" x14ac:dyDescent="0.3">
      <c r="B479" s="29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2:20" s="3" customFormat="1" x14ac:dyDescent="0.3">
      <c r="B480" s="29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2:20" s="3" customFormat="1" x14ac:dyDescent="0.3">
      <c r="B481" s="29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2:20" s="3" customFormat="1" x14ac:dyDescent="0.3">
      <c r="B482" s="29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2:20" s="3" customFormat="1" x14ac:dyDescent="0.3">
      <c r="B483" s="29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2:20" s="3" customFormat="1" x14ac:dyDescent="0.3">
      <c r="B484" s="29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2:20" s="3" customFormat="1" x14ac:dyDescent="0.3">
      <c r="B485" s="29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2:20" s="3" customFormat="1" x14ac:dyDescent="0.3">
      <c r="B486" s="29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2:20" s="3" customFormat="1" x14ac:dyDescent="0.3">
      <c r="B487" s="29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2:20" s="3" customFormat="1" x14ac:dyDescent="0.3">
      <c r="B488" s="29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2:20" s="3" customFormat="1" x14ac:dyDescent="0.3">
      <c r="B489" s="29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2:20" s="3" customFormat="1" x14ac:dyDescent="0.3">
      <c r="B490" s="29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2:20" s="3" customFormat="1" x14ac:dyDescent="0.3">
      <c r="B491" s="29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2:20" s="3" customFormat="1" x14ac:dyDescent="0.3">
      <c r="B492" s="29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2:20" s="3" customFormat="1" x14ac:dyDescent="0.3">
      <c r="B493" s="29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2:20" s="3" customFormat="1" x14ac:dyDescent="0.3">
      <c r="B494" s="29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2:20" s="3" customFormat="1" x14ac:dyDescent="0.3">
      <c r="B495" s="29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2:20" s="3" customFormat="1" x14ac:dyDescent="0.3">
      <c r="B496" s="29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2:20" s="3" customFormat="1" x14ac:dyDescent="0.3">
      <c r="B497" s="29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2:20" s="3" customFormat="1" x14ac:dyDescent="0.3">
      <c r="B498" s="29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2:20" s="3" customFormat="1" x14ac:dyDescent="0.3">
      <c r="B499" s="29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2:20" s="3" customFormat="1" x14ac:dyDescent="0.3">
      <c r="B500" s="29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2:20" s="3" customFormat="1" x14ac:dyDescent="0.3">
      <c r="B501" s="29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2:20" s="3" customFormat="1" x14ac:dyDescent="0.3">
      <c r="B502" s="29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2:20" s="3" customFormat="1" x14ac:dyDescent="0.3">
      <c r="B503" s="29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2:20" s="3" customFormat="1" x14ac:dyDescent="0.3">
      <c r="B504" s="29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2:20" s="3" customFormat="1" x14ac:dyDescent="0.3">
      <c r="B505" s="29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2:20" s="3" customFormat="1" x14ac:dyDescent="0.3">
      <c r="B506" s="29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2:20" s="3" customFormat="1" x14ac:dyDescent="0.3">
      <c r="B507" s="29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2:20" s="3" customFormat="1" x14ac:dyDescent="0.3">
      <c r="B508" s="29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2:20" s="3" customFormat="1" x14ac:dyDescent="0.3">
      <c r="B509" s="29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2:20" s="3" customFormat="1" x14ac:dyDescent="0.3">
      <c r="B510" s="29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2:20" s="3" customFormat="1" x14ac:dyDescent="0.3">
      <c r="B511" s="29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2:20" s="3" customFormat="1" x14ac:dyDescent="0.3">
      <c r="B512" s="29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2:20" s="3" customFormat="1" x14ac:dyDescent="0.3">
      <c r="B513" s="29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2:20" s="3" customFormat="1" x14ac:dyDescent="0.3">
      <c r="B514" s="29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2:20" s="3" customFormat="1" x14ac:dyDescent="0.3">
      <c r="B515" s="29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2:20" s="3" customFormat="1" x14ac:dyDescent="0.3">
      <c r="B516" s="29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2:20" s="3" customFormat="1" x14ac:dyDescent="0.3">
      <c r="B517" s="29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2:20" s="3" customFormat="1" x14ac:dyDescent="0.3">
      <c r="B518" s="29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2:20" s="3" customFormat="1" x14ac:dyDescent="0.3">
      <c r="B519" s="29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2:20" s="3" customFormat="1" x14ac:dyDescent="0.3">
      <c r="B520" s="29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2:20" s="3" customFormat="1" x14ac:dyDescent="0.3">
      <c r="B521" s="29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2:20" s="3" customFormat="1" x14ac:dyDescent="0.3">
      <c r="B522" s="29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2:20" s="3" customFormat="1" x14ac:dyDescent="0.3">
      <c r="B523" s="29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2:20" s="3" customFormat="1" x14ac:dyDescent="0.3">
      <c r="B524" s="29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2:20" s="3" customFormat="1" x14ac:dyDescent="0.3">
      <c r="B525" s="29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2:20" s="3" customFormat="1" x14ac:dyDescent="0.3">
      <c r="B526" s="29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2:20" s="3" customFormat="1" x14ac:dyDescent="0.3">
      <c r="B527" s="29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2:20" s="3" customFormat="1" x14ac:dyDescent="0.3">
      <c r="B528" s="29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2:20" s="3" customFormat="1" x14ac:dyDescent="0.3">
      <c r="B529" s="29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2:20" s="3" customFormat="1" x14ac:dyDescent="0.3">
      <c r="B530" s="29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2:20" s="3" customFormat="1" x14ac:dyDescent="0.3">
      <c r="B531" s="29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2:20" s="3" customFormat="1" x14ac:dyDescent="0.3">
      <c r="B532" s="29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2:20" s="3" customFormat="1" x14ac:dyDescent="0.3">
      <c r="B533" s="29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2:20" s="3" customFormat="1" x14ac:dyDescent="0.3">
      <c r="B534" s="29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2:20" s="3" customFormat="1" x14ac:dyDescent="0.3">
      <c r="B535" s="29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2:20" s="3" customFormat="1" x14ac:dyDescent="0.3">
      <c r="B536" s="29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2:20" s="3" customFormat="1" x14ac:dyDescent="0.3">
      <c r="B537" s="29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2:20" s="3" customFormat="1" x14ac:dyDescent="0.3">
      <c r="B538" s="29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2:20" s="3" customFormat="1" x14ac:dyDescent="0.3">
      <c r="B539" s="29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2:20" s="3" customFormat="1" x14ac:dyDescent="0.3">
      <c r="B540" s="29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2:20" s="3" customFormat="1" x14ac:dyDescent="0.3">
      <c r="B541" s="29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2:20" s="3" customFormat="1" x14ac:dyDescent="0.3">
      <c r="B542" s="29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2:20" s="3" customFormat="1" x14ac:dyDescent="0.3">
      <c r="B543" s="29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2:20" s="3" customFormat="1" x14ac:dyDescent="0.3">
      <c r="B544" s="29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2:20" s="3" customFormat="1" x14ac:dyDescent="0.3">
      <c r="B545" s="29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2:20" s="3" customFormat="1" x14ac:dyDescent="0.3">
      <c r="B546" s="29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2:20" s="3" customFormat="1" x14ac:dyDescent="0.3">
      <c r="B547" s="29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2:20" s="3" customFormat="1" x14ac:dyDescent="0.3">
      <c r="B548" s="29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2:20" s="3" customFormat="1" x14ac:dyDescent="0.3">
      <c r="B549" s="29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2:20" s="3" customFormat="1" x14ac:dyDescent="0.3">
      <c r="B550" s="29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2:20" s="3" customFormat="1" x14ac:dyDescent="0.3">
      <c r="B551" s="29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2:20" s="3" customFormat="1" x14ac:dyDescent="0.3">
      <c r="B552" s="29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2:20" s="3" customFormat="1" x14ac:dyDescent="0.3">
      <c r="B553" s="29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2:20" s="3" customFormat="1" x14ac:dyDescent="0.3">
      <c r="B554" s="29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2:20" s="3" customFormat="1" x14ac:dyDescent="0.3">
      <c r="B555" s="29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2:20" s="3" customFormat="1" x14ac:dyDescent="0.3">
      <c r="B556" s="29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2:20" s="3" customFormat="1" x14ac:dyDescent="0.3">
      <c r="B557" s="29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2:20" s="3" customFormat="1" x14ac:dyDescent="0.3">
      <c r="B558" s="29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2:20" s="3" customFormat="1" x14ac:dyDescent="0.3">
      <c r="B559" s="29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2:20" s="3" customFormat="1" x14ac:dyDescent="0.3">
      <c r="B560" s="29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2:20" s="3" customFormat="1" x14ac:dyDescent="0.3">
      <c r="B561" s="29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2:20" s="3" customFormat="1" x14ac:dyDescent="0.3">
      <c r="B562" s="29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2:20" s="3" customFormat="1" x14ac:dyDescent="0.3">
      <c r="B563" s="29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2:20" s="3" customFormat="1" x14ac:dyDescent="0.3">
      <c r="B564" s="29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2:20" s="3" customFormat="1" x14ac:dyDescent="0.3">
      <c r="B565" s="29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2:20" s="3" customFormat="1" x14ac:dyDescent="0.3">
      <c r="B566" s="29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2:20" s="3" customFormat="1" x14ac:dyDescent="0.3">
      <c r="B567" s="29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2:20" s="3" customFormat="1" x14ac:dyDescent="0.3">
      <c r="B568" s="29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2:20" s="3" customFormat="1" x14ac:dyDescent="0.3">
      <c r="B569" s="29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2:20" s="3" customFormat="1" x14ac:dyDescent="0.3">
      <c r="B570" s="29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2:20" s="3" customFormat="1" x14ac:dyDescent="0.3">
      <c r="B571" s="29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2:20" s="3" customFormat="1" x14ac:dyDescent="0.3">
      <c r="B572" s="29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2:20" s="3" customFormat="1" x14ac:dyDescent="0.3">
      <c r="B573" s="29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2:20" s="3" customFormat="1" x14ac:dyDescent="0.3">
      <c r="B574" s="29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2:20" s="3" customFormat="1" x14ac:dyDescent="0.3">
      <c r="B575" s="29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2:20" s="3" customFormat="1" x14ac:dyDescent="0.3">
      <c r="B576" s="29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2:20" s="3" customFormat="1" x14ac:dyDescent="0.3">
      <c r="B577" s="29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2:20" s="3" customFormat="1" x14ac:dyDescent="0.3">
      <c r="B578" s="29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2:20" s="3" customFormat="1" x14ac:dyDescent="0.3">
      <c r="B579" s="29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2:20" s="3" customFormat="1" x14ac:dyDescent="0.3">
      <c r="B580" s="29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2:20" s="3" customFormat="1" x14ac:dyDescent="0.3">
      <c r="B581" s="29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2:20" s="3" customFormat="1" x14ac:dyDescent="0.3">
      <c r="B582" s="29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2:20" s="3" customFormat="1" x14ac:dyDescent="0.3">
      <c r="B583" s="29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2:20" s="3" customFormat="1" x14ac:dyDescent="0.3">
      <c r="B584" s="29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2:20" s="3" customFormat="1" x14ac:dyDescent="0.3">
      <c r="B585" s="29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2:20" s="3" customFormat="1" x14ac:dyDescent="0.3">
      <c r="B586" s="29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2:20" s="3" customFormat="1" x14ac:dyDescent="0.3">
      <c r="B587" s="29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2:20" s="3" customFormat="1" x14ac:dyDescent="0.3">
      <c r="B588" s="29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2:20" s="3" customFormat="1" x14ac:dyDescent="0.3">
      <c r="B589" s="29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2:20" s="3" customFormat="1" x14ac:dyDescent="0.3">
      <c r="B590" s="29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2:20" s="3" customFormat="1" x14ac:dyDescent="0.3">
      <c r="B591" s="29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2:20" s="3" customFormat="1" x14ac:dyDescent="0.3">
      <c r="B592" s="29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2:20" s="3" customFormat="1" x14ac:dyDescent="0.3">
      <c r="B593" s="29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2:20" s="3" customFormat="1" x14ac:dyDescent="0.3">
      <c r="B594" s="29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2:20" s="3" customFormat="1" x14ac:dyDescent="0.3">
      <c r="B595" s="29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2:20" s="3" customFormat="1" x14ac:dyDescent="0.3">
      <c r="B596" s="29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2:20" s="3" customFormat="1" x14ac:dyDescent="0.3">
      <c r="B597" s="29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2:20" s="3" customFormat="1" x14ac:dyDescent="0.3">
      <c r="B598" s="29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2:20" s="3" customFormat="1" x14ac:dyDescent="0.3">
      <c r="B599" s="29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2:20" s="3" customFormat="1" x14ac:dyDescent="0.3">
      <c r="B600" s="29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2:20" s="3" customFormat="1" x14ac:dyDescent="0.3">
      <c r="B601" s="29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2:20" s="3" customFormat="1" x14ac:dyDescent="0.3">
      <c r="B602" s="29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2:20" s="3" customFormat="1" x14ac:dyDescent="0.3">
      <c r="B603" s="29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2:20" s="3" customFormat="1" x14ac:dyDescent="0.3">
      <c r="B604" s="29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2:20" s="3" customFormat="1" x14ac:dyDescent="0.3">
      <c r="B605" s="29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2:20" s="3" customFormat="1" x14ac:dyDescent="0.3">
      <c r="B606" s="29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2:20" s="3" customFormat="1" x14ac:dyDescent="0.3">
      <c r="B607" s="29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2:20" s="3" customFormat="1" x14ac:dyDescent="0.3">
      <c r="B608" s="29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2:20" s="3" customFormat="1" x14ac:dyDescent="0.3">
      <c r="B609" s="29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2:20" s="3" customFormat="1" x14ac:dyDescent="0.3">
      <c r="B610" s="29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2:20" s="3" customFormat="1" x14ac:dyDescent="0.3">
      <c r="B611" s="29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2:20" s="3" customFormat="1" x14ac:dyDescent="0.3">
      <c r="B612" s="29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2:20" s="3" customFormat="1" x14ac:dyDescent="0.3">
      <c r="B613" s="29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2:20" s="3" customFormat="1" x14ac:dyDescent="0.3">
      <c r="B614" s="29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2:20" s="3" customFormat="1" x14ac:dyDescent="0.3">
      <c r="B615" s="29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2:20" s="3" customFormat="1" x14ac:dyDescent="0.3">
      <c r="B616" s="29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2:20" s="3" customFormat="1" x14ac:dyDescent="0.3">
      <c r="B617" s="29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2:20" s="3" customFormat="1" x14ac:dyDescent="0.3">
      <c r="B618" s="29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2:20" s="3" customFormat="1" x14ac:dyDescent="0.3">
      <c r="B619" s="29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2:20" s="3" customFormat="1" x14ac:dyDescent="0.3">
      <c r="B620" s="29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2:20" s="3" customFormat="1" x14ac:dyDescent="0.3">
      <c r="B621" s="29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2:20" s="3" customFormat="1" x14ac:dyDescent="0.3">
      <c r="B622" s="29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2:20" s="3" customFormat="1" x14ac:dyDescent="0.3">
      <c r="B623" s="29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2:20" s="3" customFormat="1" x14ac:dyDescent="0.3">
      <c r="B624" s="29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2:20" s="3" customFormat="1" x14ac:dyDescent="0.3">
      <c r="B625" s="29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2:20" s="3" customFormat="1" x14ac:dyDescent="0.3">
      <c r="B626" s="29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2:20" s="3" customFormat="1" x14ac:dyDescent="0.3">
      <c r="B627" s="29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2:20" s="3" customFormat="1" x14ac:dyDescent="0.3">
      <c r="B628" s="29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2:20" s="3" customFormat="1" x14ac:dyDescent="0.3">
      <c r="B629" s="29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2:20" s="3" customFormat="1" x14ac:dyDescent="0.3">
      <c r="B630" s="29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2:20" s="3" customFormat="1" x14ac:dyDescent="0.3">
      <c r="B631" s="29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2:20" s="3" customFormat="1" x14ac:dyDescent="0.3">
      <c r="B632" s="29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2:20" s="3" customFormat="1" x14ac:dyDescent="0.3">
      <c r="B633" s="29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2:20" s="3" customFormat="1" x14ac:dyDescent="0.3">
      <c r="B634" s="29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2:20" s="3" customFormat="1" x14ac:dyDescent="0.3">
      <c r="B635" s="29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2:20" s="3" customFormat="1" x14ac:dyDescent="0.3">
      <c r="B636" s="29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2:20" s="3" customFormat="1" x14ac:dyDescent="0.3">
      <c r="B637" s="29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2:20" s="3" customFormat="1" x14ac:dyDescent="0.3">
      <c r="B638" s="29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2:20" s="3" customFormat="1" x14ac:dyDescent="0.3">
      <c r="B639" s="29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2:20" s="3" customFormat="1" x14ac:dyDescent="0.3">
      <c r="B640" s="29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2:20" s="3" customFormat="1" x14ac:dyDescent="0.3">
      <c r="B641" s="29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2:20" s="3" customFormat="1" x14ac:dyDescent="0.3">
      <c r="B642" s="29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2:20" s="3" customFormat="1" x14ac:dyDescent="0.3">
      <c r="B643" s="29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2:20" s="3" customFormat="1" x14ac:dyDescent="0.3">
      <c r="B644" s="29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2:20" s="3" customFormat="1" x14ac:dyDescent="0.3">
      <c r="B645" s="29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2:20" s="3" customFormat="1" x14ac:dyDescent="0.3">
      <c r="B646" s="29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2:20" s="3" customFormat="1" x14ac:dyDescent="0.3">
      <c r="B647" s="29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2:20" s="3" customFormat="1" x14ac:dyDescent="0.3">
      <c r="B648" s="29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2:20" s="3" customFormat="1" x14ac:dyDescent="0.3">
      <c r="B649" s="29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2:20" s="3" customFormat="1" x14ac:dyDescent="0.3">
      <c r="B650" s="29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2:20" s="3" customFormat="1" x14ac:dyDescent="0.3">
      <c r="B651" s="29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2:20" s="3" customFormat="1" x14ac:dyDescent="0.3">
      <c r="B652" s="29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2:20" s="3" customFormat="1" x14ac:dyDescent="0.3">
      <c r="B653" s="29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2:20" s="3" customFormat="1" x14ac:dyDescent="0.3">
      <c r="B654" s="29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2:20" s="3" customFormat="1" x14ac:dyDescent="0.3">
      <c r="B655" s="29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2:20" s="3" customFormat="1" x14ac:dyDescent="0.3">
      <c r="B656" s="29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2:20" s="3" customFormat="1" x14ac:dyDescent="0.3">
      <c r="B657" s="29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2:20" s="3" customFormat="1" x14ac:dyDescent="0.3">
      <c r="B658" s="29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2:20" s="3" customFormat="1" x14ac:dyDescent="0.3">
      <c r="B659" s="29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2:20" s="3" customFormat="1" x14ac:dyDescent="0.3">
      <c r="B660" s="29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2:20" s="3" customFormat="1" x14ac:dyDescent="0.3">
      <c r="B661" s="29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2:20" s="3" customFormat="1" x14ac:dyDescent="0.3">
      <c r="B662" s="29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2:20" s="3" customFormat="1" x14ac:dyDescent="0.3">
      <c r="B663" s="29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2:20" s="3" customFormat="1" x14ac:dyDescent="0.3">
      <c r="B664" s="29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2:20" s="3" customFormat="1" x14ac:dyDescent="0.3">
      <c r="B665" s="29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2:20" s="3" customFormat="1" x14ac:dyDescent="0.3">
      <c r="B666" s="29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2:20" s="3" customFormat="1" x14ac:dyDescent="0.3">
      <c r="B667" s="29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2:20" s="3" customFormat="1" x14ac:dyDescent="0.3">
      <c r="B668" s="29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2:20" s="3" customFormat="1" x14ac:dyDescent="0.3">
      <c r="B669" s="29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2:20" s="3" customFormat="1" x14ac:dyDescent="0.3">
      <c r="B670" s="29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2:20" s="3" customFormat="1" x14ac:dyDescent="0.3">
      <c r="B671" s="29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2:20" s="3" customFormat="1" x14ac:dyDescent="0.3">
      <c r="B672" s="29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2:20" s="3" customFormat="1" x14ac:dyDescent="0.3">
      <c r="B673" s="29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2:20" s="3" customFormat="1" x14ac:dyDescent="0.3">
      <c r="B674" s="29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2:20" s="3" customFormat="1" x14ac:dyDescent="0.3">
      <c r="B675" s="29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2:20" s="3" customFormat="1" x14ac:dyDescent="0.3">
      <c r="B676" s="29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2:20" s="3" customFormat="1" x14ac:dyDescent="0.3">
      <c r="B677" s="29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2:20" s="3" customFormat="1" x14ac:dyDescent="0.3">
      <c r="B678" s="29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2:20" s="3" customFormat="1" x14ac:dyDescent="0.3">
      <c r="B679" s="29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2:20" s="3" customFormat="1" x14ac:dyDescent="0.3">
      <c r="B680" s="29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2:20" s="3" customFormat="1" x14ac:dyDescent="0.3">
      <c r="B681" s="29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2:20" s="3" customFormat="1" x14ac:dyDescent="0.3">
      <c r="B682" s="29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2:20" s="3" customFormat="1" x14ac:dyDescent="0.3">
      <c r="B683" s="29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2:20" s="3" customFormat="1" x14ac:dyDescent="0.3">
      <c r="B684" s="29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2:20" s="3" customFormat="1" x14ac:dyDescent="0.3">
      <c r="B685" s="29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2:20" s="3" customFormat="1" x14ac:dyDescent="0.3">
      <c r="B686" s="29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2:20" s="3" customFormat="1" x14ac:dyDescent="0.3">
      <c r="B687" s="29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2:20" s="3" customFormat="1" x14ac:dyDescent="0.3">
      <c r="B688" s="29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2:20" s="3" customFormat="1" x14ac:dyDescent="0.3">
      <c r="B689" s="29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2:20" s="3" customFormat="1" x14ac:dyDescent="0.3">
      <c r="B690" s="29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2:20" s="3" customFormat="1" x14ac:dyDescent="0.3">
      <c r="B691" s="29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2:20" s="3" customFormat="1" x14ac:dyDescent="0.3">
      <c r="B692" s="29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2:20" s="3" customFormat="1" x14ac:dyDescent="0.3">
      <c r="B693" s="29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2:20" s="3" customFormat="1" x14ac:dyDescent="0.3">
      <c r="B694" s="29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2:20" s="3" customFormat="1" x14ac:dyDescent="0.3">
      <c r="B695" s="29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2:20" s="3" customFormat="1" x14ac:dyDescent="0.3">
      <c r="B696" s="29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2:20" s="3" customFormat="1" x14ac:dyDescent="0.3">
      <c r="B697" s="29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2:20" s="3" customFormat="1" x14ac:dyDescent="0.3">
      <c r="B698" s="29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2:20" s="3" customFormat="1" x14ac:dyDescent="0.3">
      <c r="B699" s="29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2:20" s="3" customFormat="1" x14ac:dyDescent="0.3">
      <c r="B700" s="29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2:20" s="3" customFormat="1" x14ac:dyDescent="0.3">
      <c r="B701" s="29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2:20" s="3" customFormat="1" x14ac:dyDescent="0.3">
      <c r="B702" s="29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2:20" s="3" customFormat="1" x14ac:dyDescent="0.3">
      <c r="B703" s="29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2:20" s="3" customFormat="1" x14ac:dyDescent="0.3">
      <c r="B704" s="29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2:20" s="3" customFormat="1" x14ac:dyDescent="0.3">
      <c r="B705" s="29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</sheetData>
  <mergeCells count="62">
    <mergeCell ref="CF5:CF6"/>
    <mergeCell ref="CF26:CF30"/>
    <mergeCell ref="CF32:CF37"/>
    <mergeCell ref="CF39:CF43"/>
    <mergeCell ref="CF45:CF50"/>
    <mergeCell ref="CF91:CF95"/>
    <mergeCell ref="CF79:CF83"/>
    <mergeCell ref="CF85:CF89"/>
    <mergeCell ref="CF8:CF12"/>
    <mergeCell ref="CF14:CF18"/>
    <mergeCell ref="CF20:CF24"/>
    <mergeCell ref="CF52:CF56"/>
    <mergeCell ref="CF58:CF60"/>
    <mergeCell ref="CF62:CF67"/>
    <mergeCell ref="CF69:CF73"/>
    <mergeCell ref="CF75:CF77"/>
    <mergeCell ref="A2:CF3"/>
    <mergeCell ref="A139:A141"/>
    <mergeCell ref="B139:T141"/>
    <mergeCell ref="B138:T138"/>
    <mergeCell ref="B134:T134"/>
    <mergeCell ref="B133:T133"/>
    <mergeCell ref="B129:T129"/>
    <mergeCell ref="B130:T130"/>
    <mergeCell ref="B131:T131"/>
    <mergeCell ref="B61:R61"/>
    <mergeCell ref="B74:R74"/>
    <mergeCell ref="B124:T124"/>
    <mergeCell ref="B125:T125"/>
    <mergeCell ref="B126:T126"/>
    <mergeCell ref="B127:T127"/>
    <mergeCell ref="B128:T128"/>
    <mergeCell ref="A62:A95"/>
    <mergeCell ref="A132:A138"/>
    <mergeCell ref="B137:T137"/>
    <mergeCell ref="A96:A122"/>
    <mergeCell ref="B78:R78"/>
    <mergeCell ref="B84:R84"/>
    <mergeCell ref="B96:R96"/>
    <mergeCell ref="B112:R112"/>
    <mergeCell ref="B103:R103"/>
    <mergeCell ref="B90:R90"/>
    <mergeCell ref="B68:R68"/>
    <mergeCell ref="B132:T132"/>
    <mergeCell ref="B135:T135"/>
    <mergeCell ref="B136:T136"/>
    <mergeCell ref="B123:T123"/>
    <mergeCell ref="A124:A131"/>
    <mergeCell ref="B38:R38"/>
    <mergeCell ref="A19:A50"/>
    <mergeCell ref="B44:R44"/>
    <mergeCell ref="B51:R51"/>
    <mergeCell ref="B57:R57"/>
    <mergeCell ref="B31:R31"/>
    <mergeCell ref="A51:A61"/>
    <mergeCell ref="A5:A6"/>
    <mergeCell ref="B25:R25"/>
    <mergeCell ref="B19:R19"/>
    <mergeCell ref="T5:T6"/>
    <mergeCell ref="A7:A18"/>
    <mergeCell ref="B7:R7"/>
    <mergeCell ref="B13:R13"/>
  </mergeCells>
  <phoneticPr fontId="1" type="noConversion"/>
  <pageMargins left="0.2" right="0.19" top="0.35" bottom="0.3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1"/>
  <sheetViews>
    <sheetView workbookViewId="0">
      <selection activeCell="C3" sqref="C1:C1048576"/>
    </sheetView>
  </sheetViews>
  <sheetFormatPr defaultRowHeight="16.5" x14ac:dyDescent="0.3"/>
  <cols>
    <col min="1" max="1" width="5.125" style="5" customWidth="1"/>
    <col min="2" max="2" width="65.25" style="5" customWidth="1"/>
    <col min="3" max="3" width="9" style="7" customWidth="1"/>
  </cols>
  <sheetData>
    <row r="1" spans="1:9" x14ac:dyDescent="0.3">
      <c r="A1" s="227" t="s">
        <v>11</v>
      </c>
      <c r="B1" s="227"/>
      <c r="C1" s="227"/>
    </row>
    <row r="2" spans="1:9" x14ac:dyDescent="0.3">
      <c r="A2" s="227"/>
      <c r="B2" s="227"/>
      <c r="C2" s="227"/>
    </row>
    <row r="3" spans="1:9" x14ac:dyDescent="0.3">
      <c r="A3" s="228" t="s">
        <v>3</v>
      </c>
      <c r="B3" s="229"/>
      <c r="C3" s="18" t="e">
        <f>'설문조사 결과(학생)'!#REF!+#REF!+#REF!</f>
        <v>#REF!</v>
      </c>
    </row>
    <row r="4" spans="1:9" x14ac:dyDescent="0.3">
      <c r="A4" s="228" t="s">
        <v>4</v>
      </c>
      <c r="B4" s="229"/>
      <c r="C4" s="21" t="e">
        <f>'설문조사 결과(학생)'!#REF!+#REF!+#REF!</f>
        <v>#REF!</v>
      </c>
    </row>
    <row r="5" spans="1:9" x14ac:dyDescent="0.3">
      <c r="A5" s="226" t="s">
        <v>5</v>
      </c>
      <c r="B5" s="226"/>
    </row>
    <row r="6" spans="1:9" x14ac:dyDescent="0.3">
      <c r="A6" s="6"/>
      <c r="B6" s="9"/>
    </row>
    <row r="7" spans="1:9" ht="17.25" x14ac:dyDescent="0.3">
      <c r="A7" s="7"/>
      <c r="B7" s="13" t="s">
        <v>10</v>
      </c>
      <c r="C7" s="4"/>
    </row>
    <row r="8" spans="1:9" x14ac:dyDescent="0.3">
      <c r="A8" s="8"/>
      <c r="B8" s="9"/>
      <c r="C8" s="16" t="e">
        <f>'설문조사 결과(학생)'!#REF!+#REF!+#REF!</f>
        <v>#REF!</v>
      </c>
    </row>
    <row r="9" spans="1:9" x14ac:dyDescent="0.3">
      <c r="A9" s="8"/>
      <c r="B9" s="10"/>
      <c r="C9" s="16" t="e">
        <f>'설문조사 결과(학생)'!#REF!+#REF!+#REF!</f>
        <v>#REF!</v>
      </c>
      <c r="I9">
        <v>0</v>
      </c>
    </row>
    <row r="10" spans="1:9" x14ac:dyDescent="0.3">
      <c r="A10" s="8"/>
      <c r="B10" s="11"/>
      <c r="C10" s="16" t="e">
        <f>'설문조사 결과(학생)'!#REF!+#REF!+#REF!</f>
        <v>#REF!</v>
      </c>
    </row>
    <row r="11" spans="1:9" x14ac:dyDescent="0.3">
      <c r="A11" s="8"/>
      <c r="B11" s="11"/>
      <c r="C11" s="16" t="e">
        <f>'설문조사 결과(학생)'!#REF!+#REF!+#REF!</f>
        <v>#REF!</v>
      </c>
    </row>
    <row r="12" spans="1:9" x14ac:dyDescent="0.3">
      <c r="A12" s="8"/>
      <c r="B12" s="11"/>
      <c r="C12" s="16" t="e">
        <f>'설문조사 결과(학생)'!#REF!+#REF!+#REF!</f>
        <v>#REF!</v>
      </c>
    </row>
    <row r="13" spans="1:9" x14ac:dyDescent="0.3">
      <c r="A13" s="8"/>
      <c r="B13" s="11"/>
      <c r="C13" s="16" t="e">
        <f>'설문조사 결과(학생)'!#REF!+#REF!+#REF!</f>
        <v>#REF!</v>
      </c>
    </row>
    <row r="14" spans="1:9" x14ac:dyDescent="0.3">
      <c r="A14" s="8"/>
      <c r="B14" s="11"/>
      <c r="C14" s="16" t="e">
        <f>'설문조사 결과(학생)'!#REF!+#REF!+#REF!</f>
        <v>#REF!</v>
      </c>
    </row>
    <row r="15" spans="1:9" x14ac:dyDescent="0.3">
      <c r="A15" s="8"/>
      <c r="B15" s="11"/>
      <c r="C15" s="16" t="e">
        <f>'설문조사 결과(학생)'!#REF!+#REF!+#REF!</f>
        <v>#REF!</v>
      </c>
    </row>
    <row r="16" spans="1:9" x14ac:dyDescent="0.3">
      <c r="A16" s="8"/>
      <c r="B16" s="11"/>
      <c r="C16" s="16" t="e">
        <f>'설문조사 결과(학생)'!#REF!+#REF!+#REF!</f>
        <v>#REF!</v>
      </c>
    </row>
    <row r="17" spans="1:3" x14ac:dyDescent="0.3">
      <c r="A17" s="8"/>
      <c r="B17" s="11"/>
      <c r="C17" s="16" t="e">
        <f>'설문조사 결과(학생)'!#REF!+#REF!+#REF!</f>
        <v>#REF!</v>
      </c>
    </row>
    <row r="18" spans="1:3" x14ac:dyDescent="0.3">
      <c r="A18" s="8"/>
      <c r="B18" s="11"/>
      <c r="C18" s="16" t="e">
        <f>'설문조사 결과(학생)'!#REF!+#REF!+#REF!</f>
        <v>#REF!</v>
      </c>
    </row>
    <row r="19" spans="1:3" x14ac:dyDescent="0.3">
      <c r="A19" s="8"/>
      <c r="B19" s="11"/>
      <c r="C19" s="16" t="e">
        <f>'설문조사 결과(학생)'!#REF!+#REF!+#REF!</f>
        <v>#REF!</v>
      </c>
    </row>
    <row r="20" spans="1:3" x14ac:dyDescent="0.3">
      <c r="A20" s="8"/>
      <c r="B20" s="11"/>
      <c r="C20" s="16" t="e">
        <f>'설문조사 결과(학생)'!#REF!+#REF!+#REF!</f>
        <v>#REF!</v>
      </c>
    </row>
    <row r="21" spans="1:3" x14ac:dyDescent="0.3">
      <c r="A21" s="8"/>
      <c r="B21" s="11"/>
      <c r="C21" s="16" t="e">
        <f>'설문조사 결과(학생)'!#REF!+#REF!+#REF!</f>
        <v>#REF!</v>
      </c>
    </row>
    <row r="22" spans="1:3" x14ac:dyDescent="0.3">
      <c r="B22" s="15"/>
      <c r="C22" s="20" t="e">
        <f>SUM(C8:C21)</f>
        <v>#REF!</v>
      </c>
    </row>
    <row r="23" spans="1:3" x14ac:dyDescent="0.3">
      <c r="A23" s="6"/>
      <c r="B23" s="19"/>
      <c r="C23" s="14"/>
    </row>
    <row r="24" spans="1:3" ht="17.25" x14ac:dyDescent="0.3">
      <c r="A24" s="7"/>
      <c r="B24" s="13" t="s">
        <v>6</v>
      </c>
      <c r="C24" s="4"/>
    </row>
    <row r="25" spans="1:3" x14ac:dyDescent="0.3">
      <c r="A25" s="8"/>
      <c r="B25" s="9"/>
      <c r="C25" s="16" t="e">
        <f>'설문조사 결과(학생)'!#REF!+#REF!+#REF!</f>
        <v>#REF!</v>
      </c>
    </row>
    <row r="26" spans="1:3" x14ac:dyDescent="0.3">
      <c r="A26" s="8"/>
      <c r="B26" s="10"/>
      <c r="C26" s="16" t="e">
        <f>'설문조사 결과(학생)'!#REF!+#REF!+#REF!</f>
        <v>#REF!</v>
      </c>
    </row>
    <row r="27" spans="1:3" x14ac:dyDescent="0.3">
      <c r="A27" s="8"/>
      <c r="B27" s="11"/>
      <c r="C27" s="16" t="e">
        <f>'설문조사 결과(학생)'!#REF!+#REF!+#REF!</f>
        <v>#REF!</v>
      </c>
    </row>
    <row r="28" spans="1:3" x14ac:dyDescent="0.3">
      <c r="A28" s="8"/>
      <c r="B28" s="11"/>
      <c r="C28" s="16" t="e">
        <f>'설문조사 결과(학생)'!#REF!+#REF!+#REF!</f>
        <v>#REF!</v>
      </c>
    </row>
    <row r="29" spans="1:3" x14ac:dyDescent="0.3">
      <c r="A29" s="8"/>
      <c r="B29" s="11"/>
      <c r="C29" s="16" t="e">
        <f>'설문조사 결과(학생)'!#REF!+#REF!+#REF!</f>
        <v>#REF!</v>
      </c>
    </row>
    <row r="30" spans="1:3" x14ac:dyDescent="0.3">
      <c r="A30" s="8"/>
      <c r="B30" s="11"/>
      <c r="C30" s="16" t="e">
        <f>'설문조사 결과(학생)'!#REF!+#REF!+#REF!</f>
        <v>#REF!</v>
      </c>
    </row>
    <row r="31" spans="1:3" x14ac:dyDescent="0.3">
      <c r="A31" s="8"/>
      <c r="B31" s="11"/>
      <c r="C31" s="16" t="e">
        <f>'설문조사 결과(학생)'!#REF!+#REF!+#REF!</f>
        <v>#REF!</v>
      </c>
    </row>
    <row r="32" spans="1:3" x14ac:dyDescent="0.3">
      <c r="A32" s="8"/>
      <c r="B32" s="11"/>
      <c r="C32" s="16" t="e">
        <f>'설문조사 결과(학생)'!#REF!+#REF!+#REF!</f>
        <v>#REF!</v>
      </c>
    </row>
    <row r="33" spans="1:3" x14ac:dyDescent="0.3">
      <c r="A33" s="8"/>
      <c r="B33" s="11"/>
      <c r="C33" s="16" t="e">
        <f>'설문조사 결과(학생)'!#REF!+#REF!+#REF!</f>
        <v>#REF!</v>
      </c>
    </row>
    <row r="34" spans="1:3" x14ac:dyDescent="0.3">
      <c r="A34" s="8"/>
      <c r="B34" s="11"/>
      <c r="C34" s="16" t="e">
        <f>'설문조사 결과(학생)'!#REF!+#REF!+#REF!</f>
        <v>#REF!</v>
      </c>
    </row>
    <row r="35" spans="1:3" x14ac:dyDescent="0.3">
      <c r="A35" s="8"/>
      <c r="B35" s="11"/>
      <c r="C35" s="16" t="e">
        <f>'설문조사 결과(학생)'!#REF!+#REF!+#REF!</f>
        <v>#REF!</v>
      </c>
    </row>
    <row r="36" spans="1:3" x14ac:dyDescent="0.3">
      <c r="A36" s="8"/>
      <c r="B36" s="11"/>
      <c r="C36" s="16" t="e">
        <f>'설문조사 결과(학생)'!#REF!+#REF!+#REF!</f>
        <v>#REF!</v>
      </c>
    </row>
    <row r="37" spans="1:3" x14ac:dyDescent="0.3">
      <c r="A37" s="8"/>
      <c r="B37" s="11"/>
      <c r="C37" s="16" t="e">
        <f>'설문조사 결과(학생)'!#REF!+#REF!+#REF!</f>
        <v>#REF!</v>
      </c>
    </row>
    <row r="38" spans="1:3" x14ac:dyDescent="0.3">
      <c r="A38" s="8"/>
      <c r="B38" s="11"/>
      <c r="C38" s="16" t="e">
        <f>'설문조사 결과(학생)'!#REF!+#REF!+#REF!</f>
        <v>#REF!</v>
      </c>
    </row>
    <row r="39" spans="1:3" x14ac:dyDescent="0.3">
      <c r="B39" s="15" t="s">
        <v>0</v>
      </c>
      <c r="C39" s="22" t="e">
        <f>SUM(C25:C38)</f>
        <v>#REF!</v>
      </c>
    </row>
    <row r="40" spans="1:3" x14ac:dyDescent="0.3">
      <c r="A40" s="6"/>
      <c r="B40" s="9"/>
    </row>
    <row r="41" spans="1:3" ht="17.25" x14ac:dyDescent="0.3">
      <c r="A41" s="7"/>
      <c r="B41" s="13" t="s">
        <v>7</v>
      </c>
      <c r="C41" s="4"/>
    </row>
    <row r="42" spans="1:3" x14ac:dyDescent="0.3">
      <c r="A42" s="8"/>
      <c r="B42" s="9"/>
      <c r="C42" s="16" t="e">
        <f>'설문조사 결과(학생)'!#REF!+#REF!+#REF!</f>
        <v>#REF!</v>
      </c>
    </row>
    <row r="43" spans="1:3" x14ac:dyDescent="0.3">
      <c r="A43" s="8"/>
      <c r="B43" s="10"/>
      <c r="C43" s="16" t="e">
        <f>'설문조사 결과(학생)'!#REF!+#REF!+#REF!</f>
        <v>#REF!</v>
      </c>
    </row>
    <row r="44" spans="1:3" x14ac:dyDescent="0.3">
      <c r="A44" s="8"/>
      <c r="B44" s="11"/>
      <c r="C44" s="16" t="e">
        <f>'설문조사 결과(학생)'!#REF!+#REF!+#REF!</f>
        <v>#REF!</v>
      </c>
    </row>
    <row r="45" spans="1:3" x14ac:dyDescent="0.3">
      <c r="A45" s="8"/>
      <c r="B45" s="11"/>
      <c r="C45" s="16" t="e">
        <f>'설문조사 결과(학생)'!#REF!+#REF!+#REF!</f>
        <v>#REF!</v>
      </c>
    </row>
    <row r="46" spans="1:3" x14ac:dyDescent="0.3">
      <c r="A46" s="8"/>
      <c r="B46" s="11"/>
      <c r="C46" s="16" t="e">
        <f>'설문조사 결과(학생)'!#REF!+#REF!+#REF!</f>
        <v>#REF!</v>
      </c>
    </row>
    <row r="47" spans="1:3" x14ac:dyDescent="0.3">
      <c r="A47" s="8"/>
      <c r="B47" s="11"/>
      <c r="C47" s="16" t="e">
        <f>'설문조사 결과(학생)'!#REF!+#REF!+#REF!</f>
        <v>#REF!</v>
      </c>
    </row>
    <row r="48" spans="1:3" x14ac:dyDescent="0.3">
      <c r="A48" s="8"/>
      <c r="B48" s="11"/>
      <c r="C48" s="16" t="e">
        <f>'설문조사 결과(학생)'!#REF!+#REF!+#REF!</f>
        <v>#REF!</v>
      </c>
    </row>
    <row r="49" spans="1:3" x14ac:dyDescent="0.3">
      <c r="A49" s="8"/>
      <c r="B49" s="11"/>
      <c r="C49" s="16" t="e">
        <f>'설문조사 결과(학생)'!#REF!+#REF!+#REF!</f>
        <v>#REF!</v>
      </c>
    </row>
    <row r="50" spans="1:3" x14ac:dyDescent="0.3">
      <c r="A50" s="8"/>
      <c r="B50" s="11"/>
      <c r="C50" s="16" t="e">
        <f>'설문조사 결과(학생)'!#REF!+#REF!+#REF!</f>
        <v>#REF!</v>
      </c>
    </row>
    <row r="51" spans="1:3" x14ac:dyDescent="0.3">
      <c r="A51" s="8"/>
      <c r="B51" s="11"/>
      <c r="C51" s="16" t="e">
        <f>'설문조사 결과(학생)'!#REF!+#REF!+#REF!</f>
        <v>#REF!</v>
      </c>
    </row>
    <row r="52" spans="1:3" x14ac:dyDescent="0.3">
      <c r="A52" s="8"/>
      <c r="B52" s="11"/>
      <c r="C52" s="16" t="e">
        <f>'설문조사 결과(학생)'!#REF!+#REF!+#REF!</f>
        <v>#REF!</v>
      </c>
    </row>
    <row r="53" spans="1:3" x14ac:dyDescent="0.3">
      <c r="A53" s="8"/>
      <c r="B53" s="11"/>
      <c r="C53" s="16" t="e">
        <f>'설문조사 결과(학생)'!#REF!+#REF!+#REF!</f>
        <v>#REF!</v>
      </c>
    </row>
    <row r="54" spans="1:3" x14ac:dyDescent="0.3">
      <c r="A54" s="8"/>
      <c r="B54" s="11"/>
      <c r="C54" s="16" t="e">
        <f>'설문조사 결과(학생)'!#REF!+#REF!+#REF!</f>
        <v>#REF!</v>
      </c>
    </row>
    <row r="55" spans="1:3" x14ac:dyDescent="0.3">
      <c r="A55" s="8"/>
      <c r="B55" s="11"/>
      <c r="C55" s="16" t="e">
        <f>'설문조사 결과(학생)'!#REF!+#REF!+#REF!</f>
        <v>#REF!</v>
      </c>
    </row>
    <row r="56" spans="1:3" x14ac:dyDescent="0.3">
      <c r="B56" s="15" t="s">
        <v>0</v>
      </c>
      <c r="C56" s="20" t="e">
        <f>SUM(C42:C55)</f>
        <v>#REF!</v>
      </c>
    </row>
    <row r="57" spans="1:3" x14ac:dyDescent="0.3">
      <c r="A57" s="6"/>
      <c r="B57" s="9"/>
    </row>
    <row r="58" spans="1:3" ht="17.25" x14ac:dyDescent="0.3">
      <c r="A58" s="7"/>
      <c r="B58" s="13" t="s">
        <v>8</v>
      </c>
      <c r="C58" s="16"/>
    </row>
    <row r="59" spans="1:3" x14ac:dyDescent="0.3">
      <c r="A59" s="8"/>
      <c r="B59" s="9"/>
      <c r="C59" s="16" t="e">
        <f>'설문조사 결과(학생)'!#REF!+#REF!+#REF!</f>
        <v>#REF!</v>
      </c>
    </row>
    <row r="60" spans="1:3" x14ac:dyDescent="0.3">
      <c r="A60" s="8"/>
      <c r="B60" s="10"/>
      <c r="C60" s="16" t="e">
        <f>'설문조사 결과(학생)'!#REF!+#REF!+#REF!</f>
        <v>#REF!</v>
      </c>
    </row>
    <row r="61" spans="1:3" x14ac:dyDescent="0.3">
      <c r="A61" s="8"/>
      <c r="B61" s="11"/>
      <c r="C61" s="16" t="e">
        <f>'설문조사 결과(학생)'!#REF!+#REF!+#REF!</f>
        <v>#REF!</v>
      </c>
    </row>
    <row r="62" spans="1:3" x14ac:dyDescent="0.3">
      <c r="A62" s="8"/>
      <c r="B62" s="11"/>
      <c r="C62" s="16" t="e">
        <f>'설문조사 결과(학생)'!#REF!+#REF!+#REF!</f>
        <v>#REF!</v>
      </c>
    </row>
    <row r="63" spans="1:3" x14ac:dyDescent="0.3">
      <c r="A63" s="8"/>
      <c r="B63" s="11"/>
      <c r="C63" s="16" t="e">
        <f>'설문조사 결과(학생)'!#REF!+#REF!+#REF!</f>
        <v>#REF!</v>
      </c>
    </row>
    <row r="64" spans="1:3" x14ac:dyDescent="0.3">
      <c r="A64" s="8"/>
      <c r="B64" s="11"/>
      <c r="C64" s="16" t="e">
        <f>'설문조사 결과(학생)'!#REF!+#REF!+#REF!</f>
        <v>#REF!</v>
      </c>
    </row>
    <row r="65" spans="1:3" x14ac:dyDescent="0.3">
      <c r="A65" s="8"/>
      <c r="B65" s="11"/>
      <c r="C65" s="16" t="e">
        <f>'설문조사 결과(학생)'!#REF!+#REF!+#REF!</f>
        <v>#REF!</v>
      </c>
    </row>
    <row r="66" spans="1:3" x14ac:dyDescent="0.3">
      <c r="A66" s="8"/>
      <c r="B66" s="11"/>
      <c r="C66" s="16" t="e">
        <f>'설문조사 결과(학생)'!#REF!+#REF!+#REF!</f>
        <v>#REF!</v>
      </c>
    </row>
    <row r="67" spans="1:3" x14ac:dyDescent="0.3">
      <c r="A67" s="8"/>
      <c r="B67" s="11"/>
      <c r="C67" s="16" t="e">
        <f>'설문조사 결과(학생)'!#REF!+#REF!+#REF!</f>
        <v>#REF!</v>
      </c>
    </row>
    <row r="68" spans="1:3" x14ac:dyDescent="0.3">
      <c r="A68" s="8"/>
      <c r="B68" s="11"/>
      <c r="C68" s="16" t="e">
        <f>'설문조사 결과(학생)'!#REF!+#REF!+#REF!</f>
        <v>#REF!</v>
      </c>
    </row>
    <row r="69" spans="1:3" x14ac:dyDescent="0.3">
      <c r="A69" s="8"/>
      <c r="B69" s="11"/>
      <c r="C69" s="16" t="e">
        <f>'설문조사 결과(학생)'!#REF!+#REF!+#REF!</f>
        <v>#REF!</v>
      </c>
    </row>
    <row r="70" spans="1:3" x14ac:dyDescent="0.3">
      <c r="A70" s="8"/>
      <c r="B70" s="11"/>
      <c r="C70" s="16" t="e">
        <f>'설문조사 결과(학생)'!#REF!+#REF!+#REF!</f>
        <v>#REF!</v>
      </c>
    </row>
    <row r="71" spans="1:3" x14ac:dyDescent="0.3">
      <c r="A71" s="8"/>
      <c r="B71" s="11"/>
      <c r="C71" s="16" t="e">
        <f>'설문조사 결과(학생)'!#REF!+#REF!+#REF!</f>
        <v>#REF!</v>
      </c>
    </row>
    <row r="72" spans="1:3" x14ac:dyDescent="0.3">
      <c r="A72" s="8"/>
      <c r="B72" s="11"/>
      <c r="C72" s="16" t="e">
        <f>'설문조사 결과(학생)'!#REF!+#REF!+#REF!</f>
        <v>#REF!</v>
      </c>
    </row>
    <row r="73" spans="1:3" x14ac:dyDescent="0.3">
      <c r="B73" s="17" t="s">
        <v>0</v>
      </c>
      <c r="C73" s="22" t="e">
        <f>SUM(C58:C72)</f>
        <v>#REF!</v>
      </c>
    </row>
    <row r="74" spans="1:3" x14ac:dyDescent="0.3">
      <c r="A74" s="6"/>
    </row>
    <row r="75" spans="1:3" ht="17.25" x14ac:dyDescent="0.3">
      <c r="A75" s="7"/>
      <c r="B75" s="13" t="s">
        <v>9</v>
      </c>
      <c r="C75" s="16"/>
    </row>
    <row r="76" spans="1:3" x14ac:dyDescent="0.3">
      <c r="A76" s="8"/>
      <c r="B76" s="9"/>
      <c r="C76" s="16" t="e">
        <f>'설문조사 결과(학생)'!#REF!+#REF!+#REF!</f>
        <v>#REF!</v>
      </c>
    </row>
    <row r="77" spans="1:3" x14ac:dyDescent="0.3">
      <c r="A77" s="8"/>
      <c r="B77" s="10"/>
      <c r="C77" s="16" t="e">
        <f>'설문조사 결과(학생)'!#REF!+#REF!+#REF!</f>
        <v>#REF!</v>
      </c>
    </row>
    <row r="78" spans="1:3" x14ac:dyDescent="0.3">
      <c r="A78" s="8"/>
      <c r="B78" s="11"/>
      <c r="C78" s="16" t="e">
        <f>'설문조사 결과(학생)'!#REF!+#REF!+#REF!</f>
        <v>#REF!</v>
      </c>
    </row>
    <row r="79" spans="1:3" x14ac:dyDescent="0.3">
      <c r="A79" s="8"/>
      <c r="B79" s="11"/>
      <c r="C79" s="16" t="e">
        <f>'설문조사 결과(학생)'!#REF!+#REF!+#REF!</f>
        <v>#REF!</v>
      </c>
    </row>
    <row r="80" spans="1:3" x14ac:dyDescent="0.3">
      <c r="A80" s="8"/>
      <c r="B80" s="11"/>
      <c r="C80" s="16" t="e">
        <f>'설문조사 결과(학생)'!#REF!+#REF!+#REF!</f>
        <v>#REF!</v>
      </c>
    </row>
    <row r="81" spans="1:3" x14ac:dyDescent="0.3">
      <c r="A81" s="8"/>
      <c r="B81" s="11"/>
      <c r="C81" s="16" t="e">
        <f>'설문조사 결과(학생)'!#REF!+#REF!+#REF!</f>
        <v>#REF!</v>
      </c>
    </row>
    <row r="82" spans="1:3" x14ac:dyDescent="0.3">
      <c r="A82" s="8"/>
      <c r="B82" s="11"/>
      <c r="C82" s="16" t="e">
        <f>'설문조사 결과(학생)'!#REF!+#REF!+#REF!</f>
        <v>#REF!</v>
      </c>
    </row>
    <row r="83" spans="1:3" x14ac:dyDescent="0.3">
      <c r="A83" s="8"/>
      <c r="B83" s="11"/>
      <c r="C83" s="16" t="e">
        <f>'설문조사 결과(학생)'!#REF!+#REF!+#REF!</f>
        <v>#REF!</v>
      </c>
    </row>
    <row r="84" spans="1:3" x14ac:dyDescent="0.3">
      <c r="A84" s="8"/>
      <c r="B84" s="11"/>
      <c r="C84" s="16" t="e">
        <f>'설문조사 결과(학생)'!#REF!+#REF!+#REF!</f>
        <v>#REF!</v>
      </c>
    </row>
    <row r="85" spans="1:3" x14ac:dyDescent="0.3">
      <c r="A85" s="8"/>
      <c r="B85" s="11"/>
      <c r="C85" s="16" t="e">
        <f>'설문조사 결과(학생)'!#REF!+#REF!+#REF!</f>
        <v>#REF!</v>
      </c>
    </row>
    <row r="86" spans="1:3" x14ac:dyDescent="0.3">
      <c r="A86" s="8"/>
      <c r="B86" s="11"/>
      <c r="C86" s="16" t="e">
        <f>'설문조사 결과(학생)'!#REF!+#REF!+#REF!</f>
        <v>#REF!</v>
      </c>
    </row>
    <row r="87" spans="1:3" x14ac:dyDescent="0.3">
      <c r="A87" s="8"/>
      <c r="B87" s="11"/>
      <c r="C87" s="16" t="e">
        <f>'설문조사 결과(학생)'!#REF!+#REF!+#REF!</f>
        <v>#REF!</v>
      </c>
    </row>
    <row r="88" spans="1:3" x14ac:dyDescent="0.3">
      <c r="A88" s="8"/>
      <c r="B88" s="11"/>
      <c r="C88" s="16" t="e">
        <f>'설문조사 결과(학생)'!#REF!+#REF!+#REF!</f>
        <v>#REF!</v>
      </c>
    </row>
    <row r="89" spans="1:3" x14ac:dyDescent="0.3">
      <c r="A89" s="8"/>
      <c r="B89" s="11"/>
      <c r="C89" s="16" t="e">
        <f>'설문조사 결과(학생)'!#REF!+#REF!+#REF!</f>
        <v>#REF!</v>
      </c>
    </row>
    <row r="90" spans="1:3" x14ac:dyDescent="0.3">
      <c r="A90" s="7"/>
      <c r="B90" s="17" t="s">
        <v>0</v>
      </c>
      <c r="C90" s="7" t="e">
        <f>SUM(C76:C89)</f>
        <v>#REF!</v>
      </c>
    </row>
    <row r="91" spans="1:3" x14ac:dyDescent="0.3">
      <c r="A91" s="14"/>
      <c r="B91" s="14"/>
      <c r="C91" s="14"/>
    </row>
    <row r="92" spans="1:3" x14ac:dyDescent="0.3">
      <c r="A92" s="14"/>
      <c r="B92" s="14"/>
      <c r="C92" s="14"/>
    </row>
    <row r="93" spans="1:3" x14ac:dyDescent="0.3">
      <c r="A93" s="14"/>
      <c r="B93" s="14"/>
      <c r="C93" s="14"/>
    </row>
    <row r="94" spans="1:3" x14ac:dyDescent="0.3">
      <c r="A94" s="14"/>
      <c r="B94" s="14"/>
      <c r="C94" s="14"/>
    </row>
    <row r="95" spans="1:3" x14ac:dyDescent="0.3">
      <c r="A95" s="14"/>
      <c r="B95" s="14"/>
      <c r="C95" s="14"/>
    </row>
    <row r="96" spans="1:3" x14ac:dyDescent="0.3">
      <c r="A96" s="14"/>
      <c r="B96" s="14"/>
      <c r="C96" s="14"/>
    </row>
    <row r="97" spans="1:3" x14ac:dyDescent="0.3">
      <c r="A97" s="14"/>
      <c r="B97" s="14"/>
      <c r="C97" s="14"/>
    </row>
    <row r="98" spans="1:3" x14ac:dyDescent="0.3">
      <c r="A98" s="14"/>
      <c r="B98" s="14"/>
      <c r="C98" s="14"/>
    </row>
    <row r="99" spans="1:3" x14ac:dyDescent="0.3">
      <c r="A99" s="14"/>
      <c r="B99" s="14"/>
      <c r="C99" s="14"/>
    </row>
    <row r="100" spans="1:3" x14ac:dyDescent="0.3">
      <c r="A100" s="14"/>
      <c r="B100" s="14"/>
      <c r="C100" s="14"/>
    </row>
    <row r="101" spans="1:3" x14ac:dyDescent="0.3">
      <c r="A101" s="14"/>
      <c r="B101" s="14"/>
      <c r="C101" s="14"/>
    </row>
    <row r="102" spans="1:3" x14ac:dyDescent="0.3">
      <c r="A102" s="14"/>
      <c r="B102" s="14"/>
      <c r="C102" s="14"/>
    </row>
    <row r="103" spans="1:3" x14ac:dyDescent="0.3">
      <c r="A103" s="14"/>
      <c r="B103" s="14"/>
      <c r="C103" s="14"/>
    </row>
    <row r="104" spans="1:3" x14ac:dyDescent="0.3">
      <c r="A104" s="14"/>
      <c r="B104" s="14"/>
      <c r="C104" s="14"/>
    </row>
    <row r="105" spans="1:3" x14ac:dyDescent="0.3">
      <c r="A105" s="14"/>
      <c r="B105" s="14"/>
      <c r="C105" s="14"/>
    </row>
    <row r="106" spans="1:3" x14ac:dyDescent="0.3">
      <c r="A106" s="14"/>
      <c r="B106" s="14"/>
      <c r="C106" s="14"/>
    </row>
    <row r="107" spans="1:3" x14ac:dyDescent="0.3">
      <c r="A107" s="14"/>
      <c r="B107" s="14"/>
      <c r="C107" s="14"/>
    </row>
    <row r="108" spans="1:3" x14ac:dyDescent="0.3">
      <c r="A108" s="14"/>
      <c r="B108" s="14"/>
      <c r="C108" s="14"/>
    </row>
    <row r="109" spans="1:3" x14ac:dyDescent="0.3">
      <c r="A109" s="14"/>
      <c r="B109" s="14"/>
      <c r="C109" s="14"/>
    </row>
    <row r="110" spans="1:3" x14ac:dyDescent="0.3">
      <c r="A110" s="14"/>
      <c r="B110" s="14"/>
      <c r="C110" s="14"/>
    </row>
    <row r="111" spans="1:3" x14ac:dyDescent="0.3">
      <c r="A111" s="14"/>
      <c r="B111" s="14"/>
      <c r="C111" s="14"/>
    </row>
    <row r="112" spans="1:3" x14ac:dyDescent="0.3">
      <c r="A112" s="14"/>
      <c r="B112" s="14"/>
      <c r="C112" s="14"/>
    </row>
    <row r="113" spans="1:3" x14ac:dyDescent="0.3">
      <c r="A113" s="14"/>
      <c r="B113" s="14"/>
      <c r="C113" s="14"/>
    </row>
    <row r="114" spans="1:3" x14ac:dyDescent="0.3">
      <c r="A114" s="14"/>
      <c r="B114" s="14"/>
      <c r="C114" s="14"/>
    </row>
    <row r="115" spans="1:3" x14ac:dyDescent="0.3">
      <c r="A115" s="14"/>
      <c r="B115" s="14"/>
      <c r="C115" s="14"/>
    </row>
    <row r="116" spans="1:3" x14ac:dyDescent="0.3">
      <c r="A116" s="14"/>
      <c r="B116" s="14"/>
      <c r="C116" s="14"/>
    </row>
    <row r="117" spans="1:3" x14ac:dyDescent="0.3">
      <c r="A117" s="14"/>
      <c r="B117" s="14"/>
      <c r="C117" s="14"/>
    </row>
    <row r="118" spans="1:3" x14ac:dyDescent="0.3">
      <c r="A118" s="14"/>
      <c r="B118" s="14"/>
      <c r="C118" s="14"/>
    </row>
    <row r="119" spans="1:3" x14ac:dyDescent="0.3">
      <c r="A119" s="14"/>
      <c r="B119" s="14"/>
      <c r="C119" s="14"/>
    </row>
    <row r="120" spans="1:3" x14ac:dyDescent="0.3">
      <c r="A120" s="14"/>
      <c r="B120" s="14"/>
      <c r="C120" s="14"/>
    </row>
    <row r="121" spans="1:3" x14ac:dyDescent="0.3">
      <c r="A121" s="14"/>
      <c r="B121" s="14"/>
      <c r="C121" s="14"/>
    </row>
    <row r="122" spans="1:3" x14ac:dyDescent="0.3">
      <c r="A122" s="14"/>
      <c r="B122" s="14"/>
      <c r="C122" s="14"/>
    </row>
    <row r="123" spans="1:3" x14ac:dyDescent="0.3">
      <c r="A123" s="14"/>
      <c r="B123" s="14"/>
      <c r="C123" s="14"/>
    </row>
    <row r="124" spans="1:3" x14ac:dyDescent="0.3">
      <c r="A124" s="14"/>
      <c r="B124" s="14"/>
      <c r="C124" s="14"/>
    </row>
    <row r="125" spans="1:3" x14ac:dyDescent="0.3">
      <c r="A125" s="14"/>
      <c r="B125" s="14"/>
      <c r="C125" s="14"/>
    </row>
    <row r="126" spans="1:3" x14ac:dyDescent="0.3">
      <c r="A126" s="14"/>
      <c r="B126" s="14"/>
      <c r="C126" s="14"/>
    </row>
    <row r="127" spans="1:3" x14ac:dyDescent="0.3">
      <c r="A127" s="14"/>
      <c r="B127" s="14"/>
      <c r="C127" s="14"/>
    </row>
    <row r="128" spans="1:3" x14ac:dyDescent="0.3">
      <c r="A128" s="14"/>
      <c r="B128" s="14"/>
      <c r="C128" s="14"/>
    </row>
    <row r="129" spans="1:3" x14ac:dyDescent="0.3">
      <c r="A129" s="14"/>
      <c r="B129" s="14"/>
      <c r="C129" s="14"/>
    </row>
    <row r="130" spans="1:3" x14ac:dyDescent="0.3">
      <c r="A130" s="14"/>
      <c r="B130" s="14"/>
      <c r="C130" s="14"/>
    </row>
    <row r="131" spans="1:3" x14ac:dyDescent="0.3">
      <c r="A131" s="14"/>
      <c r="B131" s="14"/>
      <c r="C131" s="14"/>
    </row>
    <row r="132" spans="1:3" x14ac:dyDescent="0.3">
      <c r="A132" s="14"/>
      <c r="B132" s="14"/>
      <c r="C132" s="14"/>
    </row>
    <row r="133" spans="1:3" x14ac:dyDescent="0.3">
      <c r="A133" s="14"/>
      <c r="B133" s="14"/>
      <c r="C133" s="14"/>
    </row>
    <row r="134" spans="1:3" x14ac:dyDescent="0.3">
      <c r="A134" s="14"/>
      <c r="B134" s="14"/>
      <c r="C134" s="14"/>
    </row>
    <row r="135" spans="1:3" x14ac:dyDescent="0.3">
      <c r="A135" s="14"/>
      <c r="B135" s="14"/>
      <c r="C135" s="14"/>
    </row>
    <row r="136" spans="1:3" x14ac:dyDescent="0.3">
      <c r="A136" s="14"/>
      <c r="B136" s="14"/>
      <c r="C136" s="14"/>
    </row>
    <row r="137" spans="1:3" x14ac:dyDescent="0.3">
      <c r="A137" s="14"/>
      <c r="B137" s="14"/>
      <c r="C137" s="14"/>
    </row>
    <row r="138" spans="1:3" x14ac:dyDescent="0.3">
      <c r="A138" s="14"/>
      <c r="B138" s="14"/>
      <c r="C138" s="14"/>
    </row>
    <row r="139" spans="1:3" x14ac:dyDescent="0.3">
      <c r="A139" s="14"/>
      <c r="B139" s="14"/>
      <c r="C139" s="14"/>
    </row>
    <row r="140" spans="1:3" x14ac:dyDescent="0.3">
      <c r="A140" s="14"/>
      <c r="B140" s="14"/>
      <c r="C140" s="14"/>
    </row>
    <row r="141" spans="1:3" x14ac:dyDescent="0.3">
      <c r="A141" s="14"/>
      <c r="B141" s="14"/>
      <c r="C141" s="14"/>
    </row>
    <row r="142" spans="1:3" x14ac:dyDescent="0.3">
      <c r="A142" s="14"/>
      <c r="B142" s="14"/>
      <c r="C142" s="14"/>
    </row>
    <row r="143" spans="1:3" x14ac:dyDescent="0.3">
      <c r="A143" s="14"/>
      <c r="B143" s="14"/>
      <c r="C143" s="14"/>
    </row>
    <row r="144" spans="1:3" x14ac:dyDescent="0.3">
      <c r="A144" s="14"/>
      <c r="B144" s="14"/>
      <c r="C144" s="14"/>
    </row>
    <row r="145" spans="1:3" x14ac:dyDescent="0.3">
      <c r="A145" s="14"/>
      <c r="B145" s="14"/>
      <c r="C145" s="14"/>
    </row>
    <row r="146" spans="1:3" x14ac:dyDescent="0.3">
      <c r="A146" s="14"/>
      <c r="B146" s="14"/>
      <c r="C146" s="14"/>
    </row>
    <row r="147" spans="1:3" x14ac:dyDescent="0.3">
      <c r="A147" s="14"/>
      <c r="B147" s="14"/>
      <c r="C147" s="14"/>
    </row>
    <row r="148" spans="1:3" x14ac:dyDescent="0.3">
      <c r="A148" s="14"/>
      <c r="B148" s="14"/>
      <c r="C148" s="14"/>
    </row>
    <row r="149" spans="1:3" x14ac:dyDescent="0.3">
      <c r="A149" s="14"/>
      <c r="B149" s="14"/>
      <c r="C149" s="14"/>
    </row>
    <row r="150" spans="1:3" x14ac:dyDescent="0.3">
      <c r="A150" s="14"/>
      <c r="B150" s="14"/>
      <c r="C150" s="14"/>
    </row>
    <row r="151" spans="1:3" x14ac:dyDescent="0.3">
      <c r="A151" s="14"/>
      <c r="B151" s="14"/>
      <c r="C151" s="14"/>
    </row>
    <row r="152" spans="1:3" x14ac:dyDescent="0.3">
      <c r="A152" s="14"/>
      <c r="B152" s="14"/>
      <c r="C152" s="14"/>
    </row>
    <row r="153" spans="1:3" x14ac:dyDescent="0.3">
      <c r="A153" s="14"/>
      <c r="B153" s="14"/>
      <c r="C153" s="14"/>
    </row>
    <row r="154" spans="1:3" x14ac:dyDescent="0.3">
      <c r="A154" s="14"/>
      <c r="B154" s="14"/>
      <c r="C154" s="14"/>
    </row>
    <row r="155" spans="1:3" x14ac:dyDescent="0.3">
      <c r="A155" s="14"/>
      <c r="B155" s="14"/>
      <c r="C155" s="14"/>
    </row>
    <row r="156" spans="1:3" x14ac:dyDescent="0.3">
      <c r="A156" s="14"/>
      <c r="B156" s="14"/>
      <c r="C156" s="14"/>
    </row>
    <row r="157" spans="1:3" x14ac:dyDescent="0.3">
      <c r="A157" s="14"/>
      <c r="B157" s="14"/>
      <c r="C157" s="14"/>
    </row>
    <row r="158" spans="1:3" x14ac:dyDescent="0.3">
      <c r="A158" s="14"/>
      <c r="B158" s="14"/>
      <c r="C158" s="14"/>
    </row>
    <row r="159" spans="1:3" x14ac:dyDescent="0.3">
      <c r="A159" s="14"/>
      <c r="B159" s="14"/>
      <c r="C159" s="14"/>
    </row>
    <row r="160" spans="1:3" x14ac:dyDescent="0.3">
      <c r="A160" s="14"/>
      <c r="B160" s="14"/>
      <c r="C160" s="14"/>
    </row>
    <row r="161" spans="1:3" x14ac:dyDescent="0.3">
      <c r="A161" s="14"/>
      <c r="B161" s="14"/>
      <c r="C161" s="14"/>
    </row>
    <row r="162" spans="1:3" x14ac:dyDescent="0.3">
      <c r="A162" s="14"/>
      <c r="B162" s="14"/>
      <c r="C162" s="14"/>
    </row>
    <row r="163" spans="1:3" x14ac:dyDescent="0.3">
      <c r="A163" s="14"/>
      <c r="B163" s="14"/>
      <c r="C163" s="14"/>
    </row>
    <row r="164" spans="1:3" x14ac:dyDescent="0.3">
      <c r="A164" s="14"/>
      <c r="B164" s="14"/>
      <c r="C164" s="14"/>
    </row>
    <row r="165" spans="1:3" x14ac:dyDescent="0.3">
      <c r="A165" s="14"/>
      <c r="B165" s="14"/>
      <c r="C165" s="14"/>
    </row>
    <row r="166" spans="1:3" x14ac:dyDescent="0.3">
      <c r="A166" s="14"/>
      <c r="B166" s="14"/>
      <c r="C166" s="14"/>
    </row>
    <row r="167" spans="1:3" x14ac:dyDescent="0.3">
      <c r="A167" s="14"/>
      <c r="B167" s="14"/>
      <c r="C167" s="14"/>
    </row>
    <row r="168" spans="1:3" x14ac:dyDescent="0.3">
      <c r="A168" s="14"/>
      <c r="B168" s="14"/>
      <c r="C168" s="14"/>
    </row>
    <row r="169" spans="1:3" x14ac:dyDescent="0.3">
      <c r="A169" s="14"/>
      <c r="B169" s="14"/>
      <c r="C169" s="14"/>
    </row>
    <row r="170" spans="1:3" x14ac:dyDescent="0.3">
      <c r="A170" s="14"/>
      <c r="B170" s="14"/>
      <c r="C170" s="14"/>
    </row>
    <row r="171" spans="1:3" x14ac:dyDescent="0.3">
      <c r="A171" s="14"/>
      <c r="B171" s="14"/>
      <c r="C171" s="14"/>
    </row>
    <row r="172" spans="1:3" x14ac:dyDescent="0.3">
      <c r="A172" s="14"/>
      <c r="B172" s="14"/>
      <c r="C172" s="14"/>
    </row>
    <row r="173" spans="1:3" x14ac:dyDescent="0.3">
      <c r="A173" s="14"/>
      <c r="B173" s="14"/>
      <c r="C173" s="14"/>
    </row>
    <row r="174" spans="1:3" x14ac:dyDescent="0.3">
      <c r="A174" s="14"/>
      <c r="B174" s="14"/>
      <c r="C174" s="14"/>
    </row>
    <row r="175" spans="1:3" x14ac:dyDescent="0.3">
      <c r="A175" s="14"/>
      <c r="B175" s="14"/>
      <c r="C175" s="14"/>
    </row>
    <row r="176" spans="1:3" x14ac:dyDescent="0.3">
      <c r="A176" s="14"/>
      <c r="B176" s="14"/>
      <c r="C176" s="14"/>
    </row>
    <row r="177" spans="1:3" x14ac:dyDescent="0.3">
      <c r="A177" s="14"/>
      <c r="B177" s="14"/>
      <c r="C177" s="14"/>
    </row>
    <row r="178" spans="1:3" x14ac:dyDescent="0.3">
      <c r="A178" s="14"/>
      <c r="B178" s="14"/>
      <c r="C178" s="14"/>
    </row>
    <row r="179" spans="1:3" x14ac:dyDescent="0.3">
      <c r="A179" s="14"/>
      <c r="B179" s="14"/>
      <c r="C179" s="14"/>
    </row>
    <row r="180" spans="1:3" x14ac:dyDescent="0.3">
      <c r="A180" s="14"/>
      <c r="B180" s="14"/>
      <c r="C180" s="14"/>
    </row>
    <row r="181" spans="1:3" x14ac:dyDescent="0.3">
      <c r="A181" s="14"/>
      <c r="B181" s="14"/>
      <c r="C181" s="14"/>
    </row>
    <row r="182" spans="1:3" x14ac:dyDescent="0.3">
      <c r="A182" s="14"/>
      <c r="B182" s="14"/>
      <c r="C182" s="14"/>
    </row>
    <row r="183" spans="1:3" x14ac:dyDescent="0.3">
      <c r="A183" s="14"/>
      <c r="B183" s="14"/>
      <c r="C183" s="14"/>
    </row>
    <row r="184" spans="1:3" x14ac:dyDescent="0.3">
      <c r="A184" s="14"/>
      <c r="B184" s="14"/>
      <c r="C184" s="14"/>
    </row>
    <row r="185" spans="1:3" x14ac:dyDescent="0.3">
      <c r="A185" s="14"/>
      <c r="B185" s="14"/>
      <c r="C185" s="14"/>
    </row>
    <row r="186" spans="1:3" x14ac:dyDescent="0.3">
      <c r="A186" s="14"/>
      <c r="B186" s="14"/>
      <c r="C186" s="14"/>
    </row>
    <row r="187" spans="1:3" x14ac:dyDescent="0.3">
      <c r="A187" s="14"/>
      <c r="B187" s="14"/>
      <c r="C187" s="14"/>
    </row>
    <row r="188" spans="1:3" x14ac:dyDescent="0.3">
      <c r="A188" s="14"/>
      <c r="B188" s="14"/>
      <c r="C188" s="14"/>
    </row>
    <row r="189" spans="1:3" x14ac:dyDescent="0.3">
      <c r="A189" s="14"/>
      <c r="B189" s="14"/>
      <c r="C189" s="14"/>
    </row>
    <row r="190" spans="1:3" x14ac:dyDescent="0.3">
      <c r="A190" s="14"/>
      <c r="B190" s="14"/>
      <c r="C190" s="14"/>
    </row>
    <row r="191" spans="1:3" x14ac:dyDescent="0.3">
      <c r="A191" s="14"/>
      <c r="B191" s="14"/>
      <c r="C191" s="14"/>
    </row>
    <row r="192" spans="1:3" x14ac:dyDescent="0.3">
      <c r="A192" s="14"/>
      <c r="B192" s="14"/>
      <c r="C192" s="14"/>
    </row>
    <row r="193" spans="1:3" x14ac:dyDescent="0.3">
      <c r="A193" s="14"/>
      <c r="B193" s="14"/>
      <c r="C193" s="14"/>
    </row>
    <row r="194" spans="1:3" x14ac:dyDescent="0.3">
      <c r="A194" s="14"/>
      <c r="B194" s="14"/>
      <c r="C194" s="14"/>
    </row>
    <row r="195" spans="1:3" x14ac:dyDescent="0.3">
      <c r="A195" s="14"/>
      <c r="B195" s="14"/>
      <c r="C195" s="14"/>
    </row>
    <row r="196" spans="1:3" x14ac:dyDescent="0.3">
      <c r="A196" s="14"/>
      <c r="B196" s="14"/>
      <c r="C196" s="14"/>
    </row>
    <row r="197" spans="1:3" x14ac:dyDescent="0.3">
      <c r="A197" s="14"/>
      <c r="B197" s="14"/>
      <c r="C197" s="14"/>
    </row>
    <row r="198" spans="1:3" x14ac:dyDescent="0.3">
      <c r="A198" s="14"/>
      <c r="B198" s="14"/>
      <c r="C198" s="14"/>
    </row>
    <row r="199" spans="1:3" x14ac:dyDescent="0.3">
      <c r="A199" s="14"/>
      <c r="B199" s="14"/>
      <c r="C199" s="14"/>
    </row>
    <row r="200" spans="1:3" x14ac:dyDescent="0.3">
      <c r="A200" s="14"/>
      <c r="B200" s="14"/>
      <c r="C200" s="14"/>
    </row>
    <row r="201" spans="1:3" x14ac:dyDescent="0.3">
      <c r="A201" s="14"/>
      <c r="B201" s="14"/>
      <c r="C201" s="14"/>
    </row>
    <row r="202" spans="1:3" x14ac:dyDescent="0.3">
      <c r="A202" s="14"/>
      <c r="B202" s="14"/>
      <c r="C202" s="14"/>
    </row>
    <row r="203" spans="1:3" x14ac:dyDescent="0.3">
      <c r="A203" s="14"/>
      <c r="B203" s="14"/>
      <c r="C203" s="14"/>
    </row>
    <row r="204" spans="1:3" x14ac:dyDescent="0.3">
      <c r="A204" s="14"/>
      <c r="B204" s="14"/>
      <c r="C204" s="14"/>
    </row>
    <row r="205" spans="1:3" x14ac:dyDescent="0.3">
      <c r="A205" s="14"/>
      <c r="B205" s="14"/>
      <c r="C205" s="14"/>
    </row>
    <row r="206" spans="1:3" x14ac:dyDescent="0.3">
      <c r="A206" s="14"/>
      <c r="B206" s="14"/>
      <c r="C206" s="14"/>
    </row>
    <row r="207" spans="1:3" x14ac:dyDescent="0.3">
      <c r="A207" s="14"/>
      <c r="B207" s="14"/>
      <c r="C207" s="14"/>
    </row>
    <row r="208" spans="1:3" x14ac:dyDescent="0.3">
      <c r="A208" s="14"/>
      <c r="B208" s="14"/>
      <c r="C208" s="14"/>
    </row>
    <row r="209" spans="1:3" x14ac:dyDescent="0.3">
      <c r="A209" s="14"/>
      <c r="B209" s="14"/>
      <c r="C209" s="14"/>
    </row>
    <row r="210" spans="1:3" x14ac:dyDescent="0.3">
      <c r="A210" s="14"/>
      <c r="B210" s="14"/>
      <c r="C210" s="14"/>
    </row>
    <row r="211" spans="1:3" x14ac:dyDescent="0.3">
      <c r="A211" s="14"/>
      <c r="B211" s="14"/>
      <c r="C211" s="14"/>
    </row>
    <row r="212" spans="1:3" x14ac:dyDescent="0.3">
      <c r="A212" s="14"/>
      <c r="B212" s="14"/>
      <c r="C212" s="14"/>
    </row>
    <row r="213" spans="1:3" x14ac:dyDescent="0.3">
      <c r="A213" s="14"/>
      <c r="B213" s="14"/>
      <c r="C213" s="14"/>
    </row>
    <row r="214" spans="1:3" x14ac:dyDescent="0.3">
      <c r="A214" s="14"/>
      <c r="B214" s="14"/>
      <c r="C214" s="14"/>
    </row>
    <row r="215" spans="1:3" x14ac:dyDescent="0.3">
      <c r="A215" s="14"/>
      <c r="B215" s="14"/>
      <c r="C215" s="14"/>
    </row>
    <row r="216" spans="1:3" x14ac:dyDescent="0.3">
      <c r="A216" s="14"/>
      <c r="B216" s="14"/>
      <c r="C216" s="14"/>
    </row>
    <row r="217" spans="1:3" x14ac:dyDescent="0.3">
      <c r="A217" s="14"/>
      <c r="B217" s="14"/>
      <c r="C217" s="14"/>
    </row>
    <row r="218" spans="1:3" x14ac:dyDescent="0.3">
      <c r="A218" s="14"/>
      <c r="B218" s="14"/>
      <c r="C218" s="14"/>
    </row>
    <row r="219" spans="1:3" x14ac:dyDescent="0.3">
      <c r="A219" s="14"/>
      <c r="B219" s="14"/>
      <c r="C219" s="14"/>
    </row>
    <row r="220" spans="1:3" x14ac:dyDescent="0.3">
      <c r="A220" s="14"/>
      <c r="B220" s="14"/>
      <c r="C220" s="14"/>
    </row>
    <row r="221" spans="1:3" x14ac:dyDescent="0.3">
      <c r="A221" s="14"/>
      <c r="B221" s="14"/>
      <c r="C221" s="14"/>
    </row>
    <row r="222" spans="1:3" x14ac:dyDescent="0.3">
      <c r="A222" s="14"/>
      <c r="B222" s="14"/>
      <c r="C222" s="14"/>
    </row>
    <row r="223" spans="1:3" x14ac:dyDescent="0.3">
      <c r="A223" s="14"/>
      <c r="B223" s="14"/>
      <c r="C223" s="14"/>
    </row>
    <row r="224" spans="1:3" x14ac:dyDescent="0.3">
      <c r="A224" s="14"/>
      <c r="B224" s="14"/>
      <c r="C224" s="14"/>
    </row>
    <row r="225" spans="1:3" x14ac:dyDescent="0.3">
      <c r="A225" s="14"/>
      <c r="B225" s="14"/>
      <c r="C225" s="14"/>
    </row>
    <row r="226" spans="1:3" x14ac:dyDescent="0.3">
      <c r="A226" s="14"/>
      <c r="B226" s="14"/>
      <c r="C226" s="14"/>
    </row>
    <row r="227" spans="1:3" x14ac:dyDescent="0.3">
      <c r="A227" s="14"/>
      <c r="B227" s="14"/>
      <c r="C227" s="14"/>
    </row>
    <row r="228" spans="1:3" x14ac:dyDescent="0.3">
      <c r="A228" s="14"/>
      <c r="B228" s="14"/>
      <c r="C228" s="14"/>
    </row>
    <row r="229" spans="1:3" x14ac:dyDescent="0.3">
      <c r="A229" s="14"/>
      <c r="B229" s="14"/>
      <c r="C229" s="14"/>
    </row>
    <row r="230" spans="1:3" x14ac:dyDescent="0.3">
      <c r="A230" s="14"/>
      <c r="B230" s="14"/>
      <c r="C230" s="14"/>
    </row>
    <row r="231" spans="1:3" x14ac:dyDescent="0.3">
      <c r="A231" s="14"/>
      <c r="B231" s="14"/>
      <c r="C231" s="14"/>
    </row>
    <row r="232" spans="1:3" x14ac:dyDescent="0.3">
      <c r="A232" s="14"/>
      <c r="B232" s="14"/>
      <c r="C232" s="14"/>
    </row>
    <row r="233" spans="1:3" x14ac:dyDescent="0.3">
      <c r="A233" s="14"/>
      <c r="B233" s="14"/>
      <c r="C233" s="14"/>
    </row>
    <row r="234" spans="1:3" x14ac:dyDescent="0.3">
      <c r="A234" s="14"/>
      <c r="B234" s="14"/>
      <c r="C234" s="14"/>
    </row>
    <row r="235" spans="1:3" x14ac:dyDescent="0.3">
      <c r="A235" s="14"/>
      <c r="B235" s="14"/>
      <c r="C235" s="14"/>
    </row>
    <row r="236" spans="1:3" x14ac:dyDescent="0.3">
      <c r="A236" s="14"/>
      <c r="B236" s="14"/>
      <c r="C236" s="14"/>
    </row>
    <row r="237" spans="1:3" x14ac:dyDescent="0.3">
      <c r="A237" s="14"/>
      <c r="B237" s="14"/>
      <c r="C237" s="14"/>
    </row>
    <row r="238" spans="1:3" x14ac:dyDescent="0.3">
      <c r="A238" s="14"/>
      <c r="B238" s="14"/>
      <c r="C238" s="14"/>
    </row>
    <row r="239" spans="1:3" x14ac:dyDescent="0.3">
      <c r="A239" s="14"/>
      <c r="B239" s="14"/>
      <c r="C239" s="14"/>
    </row>
    <row r="240" spans="1:3" x14ac:dyDescent="0.3">
      <c r="A240" s="14"/>
      <c r="B240" s="14"/>
      <c r="C240" s="14"/>
    </row>
    <row r="241" spans="1:3" x14ac:dyDescent="0.3">
      <c r="A241" s="14"/>
      <c r="B241" s="14"/>
      <c r="C241" s="14"/>
    </row>
    <row r="242" spans="1:3" x14ac:dyDescent="0.3">
      <c r="A242" s="14"/>
      <c r="B242" s="14"/>
      <c r="C242" s="14"/>
    </row>
    <row r="243" spans="1:3" x14ac:dyDescent="0.3">
      <c r="A243" s="14"/>
      <c r="B243" s="14"/>
      <c r="C243" s="14"/>
    </row>
    <row r="244" spans="1:3" x14ac:dyDescent="0.3">
      <c r="A244" s="14"/>
      <c r="B244" s="14"/>
      <c r="C244" s="14"/>
    </row>
    <row r="245" spans="1:3" x14ac:dyDescent="0.3">
      <c r="A245" s="14"/>
      <c r="B245" s="14"/>
      <c r="C245" s="14"/>
    </row>
    <row r="246" spans="1:3" x14ac:dyDescent="0.3">
      <c r="A246" s="14"/>
      <c r="B246" s="14"/>
      <c r="C246" s="14"/>
    </row>
    <row r="247" spans="1:3" x14ac:dyDescent="0.3">
      <c r="A247" s="14"/>
      <c r="B247" s="14"/>
      <c r="C247" s="14"/>
    </row>
    <row r="248" spans="1:3" x14ac:dyDescent="0.3">
      <c r="A248" s="14"/>
      <c r="B248" s="14"/>
      <c r="C248" s="14"/>
    </row>
    <row r="249" spans="1:3" x14ac:dyDescent="0.3">
      <c r="A249" s="14"/>
      <c r="B249" s="14"/>
      <c r="C249" s="14"/>
    </row>
    <row r="250" spans="1:3" x14ac:dyDescent="0.3">
      <c r="A250" s="14"/>
      <c r="B250" s="14"/>
      <c r="C250" s="14"/>
    </row>
    <row r="251" spans="1:3" x14ac:dyDescent="0.3">
      <c r="A251" s="14"/>
      <c r="B251" s="14"/>
      <c r="C251" s="14"/>
    </row>
    <row r="252" spans="1:3" x14ac:dyDescent="0.3">
      <c r="A252" s="14"/>
      <c r="B252" s="14"/>
      <c r="C252" s="14"/>
    </row>
    <row r="253" spans="1:3" x14ac:dyDescent="0.3">
      <c r="A253" s="14"/>
      <c r="B253" s="14"/>
      <c r="C253" s="14"/>
    </row>
    <row r="254" spans="1:3" x14ac:dyDescent="0.3">
      <c r="A254" s="14"/>
      <c r="B254" s="14"/>
      <c r="C254" s="14"/>
    </row>
    <row r="255" spans="1:3" x14ac:dyDescent="0.3">
      <c r="A255" s="14"/>
      <c r="B255" s="14"/>
      <c r="C255" s="14"/>
    </row>
    <row r="256" spans="1:3" x14ac:dyDescent="0.3">
      <c r="A256" s="14"/>
      <c r="B256" s="14"/>
      <c r="C256" s="14"/>
    </row>
    <row r="257" spans="1:3" x14ac:dyDescent="0.3">
      <c r="A257" s="14"/>
      <c r="B257" s="14"/>
      <c r="C257" s="14"/>
    </row>
    <row r="258" spans="1:3" x14ac:dyDescent="0.3">
      <c r="A258" s="14"/>
      <c r="B258" s="14"/>
      <c r="C258" s="14"/>
    </row>
    <row r="259" spans="1:3" x14ac:dyDescent="0.3">
      <c r="A259" s="14"/>
      <c r="B259" s="14"/>
      <c r="C259" s="14"/>
    </row>
    <row r="260" spans="1:3" x14ac:dyDescent="0.3">
      <c r="A260" s="14"/>
      <c r="B260" s="14"/>
      <c r="C260" s="14"/>
    </row>
    <row r="261" spans="1:3" x14ac:dyDescent="0.3">
      <c r="A261" s="14"/>
      <c r="B261" s="14"/>
      <c r="C261" s="14"/>
    </row>
    <row r="262" spans="1:3" x14ac:dyDescent="0.3">
      <c r="A262" s="14"/>
      <c r="B262" s="14"/>
      <c r="C262" s="14"/>
    </row>
    <row r="263" spans="1:3" x14ac:dyDescent="0.3">
      <c r="A263" s="14"/>
      <c r="B263" s="14"/>
      <c r="C263" s="14"/>
    </row>
    <row r="264" spans="1:3" x14ac:dyDescent="0.3">
      <c r="A264" s="14"/>
      <c r="B264" s="14"/>
      <c r="C264" s="14"/>
    </row>
    <row r="265" spans="1:3" x14ac:dyDescent="0.3">
      <c r="A265" s="14"/>
      <c r="B265" s="14"/>
      <c r="C265" s="14"/>
    </row>
    <row r="266" spans="1:3" x14ac:dyDescent="0.3">
      <c r="A266" s="14"/>
      <c r="B266" s="14"/>
      <c r="C266" s="14"/>
    </row>
    <row r="267" spans="1:3" x14ac:dyDescent="0.3">
      <c r="A267" s="14"/>
      <c r="B267" s="14"/>
      <c r="C267" s="14"/>
    </row>
    <row r="268" spans="1:3" x14ac:dyDescent="0.3">
      <c r="A268" s="14"/>
      <c r="B268" s="14"/>
      <c r="C268" s="14"/>
    </row>
    <row r="269" spans="1:3" x14ac:dyDescent="0.3">
      <c r="A269" s="14"/>
      <c r="B269" s="14"/>
      <c r="C269" s="14"/>
    </row>
    <row r="270" spans="1:3" x14ac:dyDescent="0.3">
      <c r="A270" s="14"/>
      <c r="B270" s="14"/>
      <c r="C270" s="14"/>
    </row>
    <row r="271" spans="1:3" x14ac:dyDescent="0.3">
      <c r="A271" s="14"/>
      <c r="B271" s="14"/>
      <c r="C271" s="14"/>
    </row>
    <row r="272" spans="1:3" x14ac:dyDescent="0.3">
      <c r="A272" s="14"/>
      <c r="B272" s="14"/>
      <c r="C272" s="14"/>
    </row>
    <row r="273" spans="1:3" x14ac:dyDescent="0.3">
      <c r="A273" s="14"/>
      <c r="B273" s="14"/>
      <c r="C273" s="14"/>
    </row>
    <row r="274" spans="1:3" x14ac:dyDescent="0.3">
      <c r="A274" s="14"/>
      <c r="B274" s="14"/>
      <c r="C274" s="14"/>
    </row>
    <row r="275" spans="1:3" x14ac:dyDescent="0.3">
      <c r="A275" s="14"/>
      <c r="B275" s="14"/>
      <c r="C275" s="14"/>
    </row>
    <row r="276" spans="1:3" x14ac:dyDescent="0.3">
      <c r="A276" s="14"/>
      <c r="B276" s="14"/>
      <c r="C276" s="14"/>
    </row>
    <row r="277" spans="1:3" x14ac:dyDescent="0.3">
      <c r="A277" s="14"/>
      <c r="B277" s="14"/>
      <c r="C277" s="14"/>
    </row>
    <row r="278" spans="1:3" x14ac:dyDescent="0.3">
      <c r="A278" s="14"/>
      <c r="B278" s="14"/>
      <c r="C278" s="14"/>
    </row>
    <row r="279" spans="1:3" x14ac:dyDescent="0.3">
      <c r="A279" s="14"/>
      <c r="B279" s="14"/>
      <c r="C279" s="14"/>
    </row>
    <row r="280" spans="1:3" x14ac:dyDescent="0.3">
      <c r="A280" s="14"/>
      <c r="B280" s="14"/>
      <c r="C280" s="14"/>
    </row>
    <row r="281" spans="1:3" x14ac:dyDescent="0.3">
      <c r="A281" s="14"/>
      <c r="B281" s="14"/>
      <c r="C281" s="14"/>
    </row>
    <row r="282" spans="1:3" x14ac:dyDescent="0.3">
      <c r="A282" s="14"/>
      <c r="B282" s="14"/>
      <c r="C282" s="14"/>
    </row>
    <row r="283" spans="1:3" x14ac:dyDescent="0.3">
      <c r="A283" s="14"/>
      <c r="B283" s="14"/>
      <c r="C283" s="14"/>
    </row>
    <row r="284" spans="1:3" x14ac:dyDescent="0.3">
      <c r="A284" s="14"/>
      <c r="B284" s="14"/>
      <c r="C284" s="14"/>
    </row>
    <row r="285" spans="1:3" x14ac:dyDescent="0.3">
      <c r="A285" s="14"/>
      <c r="B285" s="14"/>
      <c r="C285" s="14"/>
    </row>
    <row r="286" spans="1:3" x14ac:dyDescent="0.3">
      <c r="A286" s="14"/>
      <c r="B286" s="14"/>
      <c r="C286" s="14"/>
    </row>
    <row r="287" spans="1:3" x14ac:dyDescent="0.3">
      <c r="A287" s="14"/>
      <c r="B287" s="14"/>
      <c r="C287" s="14"/>
    </row>
    <row r="288" spans="1:3" x14ac:dyDescent="0.3">
      <c r="A288" s="14"/>
      <c r="B288" s="14"/>
      <c r="C288" s="14"/>
    </row>
    <row r="289" spans="1:3" x14ac:dyDescent="0.3">
      <c r="A289" s="14"/>
      <c r="B289" s="14"/>
      <c r="C289" s="14"/>
    </row>
    <row r="290" spans="1:3" x14ac:dyDescent="0.3">
      <c r="A290" s="14"/>
      <c r="B290" s="14"/>
      <c r="C290" s="14"/>
    </row>
    <row r="291" spans="1:3" x14ac:dyDescent="0.3">
      <c r="A291" s="14"/>
      <c r="B291" s="14"/>
      <c r="C291" s="14"/>
    </row>
    <row r="292" spans="1:3" x14ac:dyDescent="0.3">
      <c r="A292" s="14"/>
      <c r="B292" s="14"/>
      <c r="C292" s="14"/>
    </row>
    <row r="293" spans="1:3" x14ac:dyDescent="0.3">
      <c r="A293" s="14"/>
      <c r="B293" s="14"/>
      <c r="C293" s="14"/>
    </row>
    <row r="294" spans="1:3" x14ac:dyDescent="0.3">
      <c r="A294" s="14"/>
      <c r="B294" s="14"/>
      <c r="C294" s="14"/>
    </row>
    <row r="295" spans="1:3" x14ac:dyDescent="0.3">
      <c r="A295" s="14"/>
      <c r="B295" s="14"/>
      <c r="C295" s="14"/>
    </row>
    <row r="296" spans="1:3" x14ac:dyDescent="0.3">
      <c r="A296" s="14"/>
      <c r="B296" s="14"/>
      <c r="C296" s="14"/>
    </row>
    <row r="297" spans="1:3" x14ac:dyDescent="0.3">
      <c r="A297" s="14"/>
      <c r="B297" s="14"/>
      <c r="C297" s="14"/>
    </row>
    <row r="298" spans="1:3" x14ac:dyDescent="0.3">
      <c r="A298" s="14"/>
      <c r="B298" s="14"/>
      <c r="C298" s="14"/>
    </row>
    <row r="299" spans="1:3" x14ac:dyDescent="0.3">
      <c r="A299" s="14"/>
      <c r="B299" s="14"/>
      <c r="C299" s="14"/>
    </row>
    <row r="300" spans="1:3" x14ac:dyDescent="0.3">
      <c r="A300" s="14"/>
      <c r="B300" s="14"/>
      <c r="C300" s="14"/>
    </row>
    <row r="301" spans="1:3" x14ac:dyDescent="0.3">
      <c r="A301" s="14"/>
      <c r="B301" s="14"/>
      <c r="C301" s="14"/>
    </row>
    <row r="302" spans="1:3" x14ac:dyDescent="0.3">
      <c r="A302" s="14"/>
      <c r="B302" s="14"/>
      <c r="C302" s="14"/>
    </row>
    <row r="303" spans="1:3" x14ac:dyDescent="0.3">
      <c r="A303" s="14"/>
      <c r="B303" s="14"/>
      <c r="C303" s="14"/>
    </row>
    <row r="304" spans="1:3" x14ac:dyDescent="0.3">
      <c r="A304" s="14"/>
      <c r="B304" s="14"/>
      <c r="C304" s="14"/>
    </row>
    <row r="305" spans="1:3" x14ac:dyDescent="0.3">
      <c r="A305" s="14"/>
      <c r="B305" s="14"/>
      <c r="C305" s="14"/>
    </row>
    <row r="306" spans="1:3" x14ac:dyDescent="0.3">
      <c r="A306" s="14"/>
      <c r="B306" s="14"/>
      <c r="C306" s="14"/>
    </row>
    <row r="307" spans="1:3" x14ac:dyDescent="0.3">
      <c r="A307" s="14"/>
      <c r="B307" s="14"/>
      <c r="C307" s="14"/>
    </row>
    <row r="308" spans="1:3" x14ac:dyDescent="0.3">
      <c r="A308" s="14"/>
      <c r="B308" s="14"/>
      <c r="C308" s="14"/>
    </row>
    <row r="309" spans="1:3" x14ac:dyDescent="0.3">
      <c r="A309" s="14"/>
      <c r="B309" s="14"/>
      <c r="C309" s="14"/>
    </row>
    <row r="310" spans="1:3" x14ac:dyDescent="0.3">
      <c r="A310" s="14"/>
      <c r="B310" s="14"/>
      <c r="C310" s="14"/>
    </row>
    <row r="311" spans="1:3" x14ac:dyDescent="0.3">
      <c r="A311" s="14"/>
      <c r="B311" s="14"/>
      <c r="C311" s="14"/>
    </row>
    <row r="312" spans="1:3" x14ac:dyDescent="0.3">
      <c r="A312" s="14"/>
      <c r="B312" s="14"/>
      <c r="C312" s="14"/>
    </row>
    <row r="313" spans="1:3" x14ac:dyDescent="0.3">
      <c r="A313" s="14"/>
      <c r="B313" s="14"/>
      <c r="C313" s="14"/>
    </row>
    <row r="314" spans="1:3" x14ac:dyDescent="0.3">
      <c r="A314" s="14"/>
      <c r="B314" s="14"/>
      <c r="C314" s="14"/>
    </row>
    <row r="315" spans="1:3" x14ac:dyDescent="0.3">
      <c r="A315" s="14"/>
      <c r="B315" s="14"/>
      <c r="C315" s="14"/>
    </row>
    <row r="316" spans="1:3" x14ac:dyDescent="0.3">
      <c r="A316" s="14"/>
      <c r="B316" s="14"/>
      <c r="C316" s="14"/>
    </row>
    <row r="317" spans="1:3" x14ac:dyDescent="0.3">
      <c r="A317" s="14"/>
      <c r="B317" s="14"/>
      <c r="C317" s="14"/>
    </row>
    <row r="318" spans="1:3" x14ac:dyDescent="0.3">
      <c r="A318" s="14"/>
      <c r="B318" s="14"/>
      <c r="C318" s="14"/>
    </row>
    <row r="319" spans="1:3" x14ac:dyDescent="0.3">
      <c r="A319" s="14"/>
      <c r="B319" s="14"/>
      <c r="C319" s="14"/>
    </row>
    <row r="320" spans="1:3" x14ac:dyDescent="0.3">
      <c r="A320" s="14"/>
      <c r="B320" s="14"/>
      <c r="C320" s="14"/>
    </row>
    <row r="321" spans="1:3" x14ac:dyDescent="0.3">
      <c r="A321" s="14"/>
      <c r="B321" s="14"/>
      <c r="C321" s="14"/>
    </row>
    <row r="322" spans="1:3" x14ac:dyDescent="0.3">
      <c r="A322" s="14"/>
      <c r="B322" s="14"/>
      <c r="C322" s="14"/>
    </row>
    <row r="323" spans="1:3" x14ac:dyDescent="0.3">
      <c r="A323" s="14"/>
      <c r="B323" s="14"/>
      <c r="C323" s="14"/>
    </row>
    <row r="324" spans="1:3" x14ac:dyDescent="0.3">
      <c r="A324" s="14"/>
      <c r="B324" s="14"/>
      <c r="C324" s="14"/>
    </row>
    <row r="325" spans="1:3" x14ac:dyDescent="0.3">
      <c r="A325" s="14"/>
      <c r="B325" s="14"/>
      <c r="C325" s="14"/>
    </row>
    <row r="326" spans="1:3" x14ac:dyDescent="0.3">
      <c r="A326" s="14"/>
      <c r="B326" s="14"/>
      <c r="C326" s="14"/>
    </row>
    <row r="327" spans="1:3" x14ac:dyDescent="0.3">
      <c r="A327" s="14"/>
      <c r="B327" s="14"/>
      <c r="C327" s="14"/>
    </row>
    <row r="328" spans="1:3" x14ac:dyDescent="0.3">
      <c r="A328" s="14"/>
      <c r="B328" s="14"/>
      <c r="C328" s="14"/>
    </row>
    <row r="329" spans="1:3" x14ac:dyDescent="0.3">
      <c r="A329" s="14"/>
      <c r="B329" s="14"/>
      <c r="C329" s="14"/>
    </row>
    <row r="330" spans="1:3" x14ac:dyDescent="0.3">
      <c r="A330" s="14"/>
      <c r="B330" s="14"/>
      <c r="C330" s="14"/>
    </row>
    <row r="331" spans="1:3" x14ac:dyDescent="0.3">
      <c r="A331" s="14"/>
      <c r="B331" s="14"/>
      <c r="C331" s="14"/>
    </row>
    <row r="332" spans="1:3" x14ac:dyDescent="0.3">
      <c r="A332" s="14"/>
      <c r="B332" s="14"/>
      <c r="C332" s="14"/>
    </row>
    <row r="333" spans="1:3" x14ac:dyDescent="0.3">
      <c r="A333" s="14"/>
      <c r="B333" s="14"/>
      <c r="C333" s="14"/>
    </row>
    <row r="334" spans="1:3" x14ac:dyDescent="0.3">
      <c r="A334" s="14"/>
      <c r="B334" s="14"/>
      <c r="C334" s="14"/>
    </row>
    <row r="335" spans="1:3" x14ac:dyDescent="0.3">
      <c r="A335" s="14"/>
      <c r="B335" s="14"/>
      <c r="C335" s="14"/>
    </row>
    <row r="336" spans="1:3" x14ac:dyDescent="0.3">
      <c r="A336" s="14"/>
      <c r="B336" s="14"/>
      <c r="C336" s="14"/>
    </row>
    <row r="337" spans="1:3" x14ac:dyDescent="0.3">
      <c r="A337" s="14"/>
      <c r="B337" s="14"/>
      <c r="C337" s="14"/>
    </row>
    <row r="338" spans="1:3" x14ac:dyDescent="0.3">
      <c r="A338" s="14"/>
      <c r="B338" s="14"/>
      <c r="C338" s="14"/>
    </row>
    <row r="339" spans="1:3" x14ac:dyDescent="0.3">
      <c r="A339" s="14"/>
      <c r="B339" s="14"/>
      <c r="C339" s="14"/>
    </row>
    <row r="340" spans="1:3" x14ac:dyDescent="0.3">
      <c r="A340" s="14"/>
      <c r="B340" s="14"/>
      <c r="C340" s="14"/>
    </row>
    <row r="341" spans="1:3" x14ac:dyDescent="0.3">
      <c r="A341" s="14"/>
      <c r="B341" s="14"/>
      <c r="C341" s="14"/>
    </row>
    <row r="342" spans="1:3" x14ac:dyDescent="0.3">
      <c r="A342" s="14"/>
      <c r="B342" s="14"/>
      <c r="C342" s="14"/>
    </row>
    <row r="343" spans="1:3" x14ac:dyDescent="0.3">
      <c r="A343" s="14"/>
      <c r="B343" s="14"/>
      <c r="C343" s="14"/>
    </row>
    <row r="344" spans="1:3" x14ac:dyDescent="0.3">
      <c r="A344" s="14"/>
      <c r="B344" s="14"/>
      <c r="C344" s="14"/>
    </row>
    <row r="345" spans="1:3" x14ac:dyDescent="0.3">
      <c r="A345" s="14"/>
      <c r="B345" s="14"/>
      <c r="C345" s="14"/>
    </row>
    <row r="346" spans="1:3" x14ac:dyDescent="0.3">
      <c r="A346" s="14"/>
      <c r="B346" s="14"/>
      <c r="C346" s="14"/>
    </row>
    <row r="347" spans="1:3" x14ac:dyDescent="0.3">
      <c r="A347" s="14"/>
      <c r="B347" s="14"/>
      <c r="C347" s="14"/>
    </row>
    <row r="348" spans="1:3" x14ac:dyDescent="0.3">
      <c r="A348" s="14"/>
      <c r="B348" s="14"/>
      <c r="C348" s="14"/>
    </row>
    <row r="349" spans="1:3" x14ac:dyDescent="0.3">
      <c r="A349" s="14"/>
      <c r="B349" s="14"/>
      <c r="C349" s="14"/>
    </row>
    <row r="350" spans="1:3" x14ac:dyDescent="0.3">
      <c r="A350" s="14"/>
      <c r="B350" s="14"/>
      <c r="C350" s="14"/>
    </row>
    <row r="351" spans="1:3" x14ac:dyDescent="0.3">
      <c r="A351" s="14"/>
      <c r="B351" s="14"/>
      <c r="C351" s="14"/>
    </row>
    <row r="352" spans="1:3" x14ac:dyDescent="0.3">
      <c r="A352" s="14"/>
      <c r="B352" s="14"/>
      <c r="C352" s="14"/>
    </row>
    <row r="353" spans="1:3" x14ac:dyDescent="0.3">
      <c r="A353" s="14"/>
      <c r="B353" s="14"/>
      <c r="C353" s="14"/>
    </row>
    <row r="354" spans="1:3" x14ac:dyDescent="0.3">
      <c r="A354" s="14"/>
      <c r="B354" s="14"/>
      <c r="C354" s="14"/>
    </row>
    <row r="355" spans="1:3" x14ac:dyDescent="0.3">
      <c r="A355" s="14"/>
      <c r="B355" s="14"/>
      <c r="C355" s="14"/>
    </row>
    <row r="356" spans="1:3" x14ac:dyDescent="0.3">
      <c r="A356" s="14"/>
      <c r="B356" s="14"/>
      <c r="C356" s="14"/>
    </row>
    <row r="357" spans="1:3" x14ac:dyDescent="0.3">
      <c r="A357" s="14"/>
      <c r="B357" s="14"/>
      <c r="C357" s="14"/>
    </row>
    <row r="358" spans="1:3" x14ac:dyDescent="0.3">
      <c r="A358" s="14"/>
      <c r="B358" s="14"/>
      <c r="C358" s="14"/>
    </row>
    <row r="359" spans="1:3" x14ac:dyDescent="0.3">
      <c r="A359" s="14"/>
      <c r="B359" s="14"/>
      <c r="C359" s="14"/>
    </row>
    <row r="360" spans="1:3" x14ac:dyDescent="0.3">
      <c r="A360" s="14"/>
      <c r="B360" s="14"/>
      <c r="C360" s="14"/>
    </row>
    <row r="361" spans="1:3" x14ac:dyDescent="0.3">
      <c r="A361" s="14"/>
      <c r="B361" s="14"/>
      <c r="C361" s="14"/>
    </row>
    <row r="362" spans="1:3" x14ac:dyDescent="0.3">
      <c r="A362" s="14"/>
      <c r="B362" s="14"/>
      <c r="C362" s="14"/>
    </row>
    <row r="363" spans="1:3" x14ac:dyDescent="0.3">
      <c r="A363" s="14"/>
      <c r="B363" s="14"/>
      <c r="C363" s="14"/>
    </row>
    <row r="364" spans="1:3" x14ac:dyDescent="0.3">
      <c r="A364" s="14"/>
      <c r="B364" s="14"/>
      <c r="C364" s="14"/>
    </row>
    <row r="365" spans="1:3" x14ac:dyDescent="0.3">
      <c r="A365" s="14"/>
      <c r="B365" s="14"/>
      <c r="C365" s="14"/>
    </row>
    <row r="366" spans="1:3" x14ac:dyDescent="0.3">
      <c r="A366" s="14"/>
      <c r="B366" s="14"/>
      <c r="C366" s="14"/>
    </row>
    <row r="367" spans="1:3" x14ac:dyDescent="0.3">
      <c r="A367" s="14"/>
      <c r="B367" s="14"/>
      <c r="C367" s="14"/>
    </row>
    <row r="368" spans="1:3" x14ac:dyDescent="0.3">
      <c r="A368" s="14"/>
      <c r="B368" s="14"/>
      <c r="C368" s="14"/>
    </row>
    <row r="369" spans="1:3" x14ac:dyDescent="0.3">
      <c r="A369" s="14"/>
      <c r="B369" s="14"/>
      <c r="C369" s="14"/>
    </row>
    <row r="370" spans="1:3" x14ac:dyDescent="0.3">
      <c r="A370" s="14"/>
      <c r="B370" s="14"/>
      <c r="C370" s="14"/>
    </row>
    <row r="371" spans="1:3" x14ac:dyDescent="0.3">
      <c r="A371" s="14"/>
      <c r="B371" s="14"/>
      <c r="C371" s="14"/>
    </row>
    <row r="372" spans="1:3" x14ac:dyDescent="0.3">
      <c r="A372" s="14"/>
      <c r="B372" s="14"/>
      <c r="C372" s="14"/>
    </row>
    <row r="373" spans="1:3" x14ac:dyDescent="0.3">
      <c r="A373" s="14"/>
      <c r="B373" s="14"/>
      <c r="C373" s="14"/>
    </row>
    <row r="374" spans="1:3" x14ac:dyDescent="0.3">
      <c r="A374" s="14"/>
      <c r="B374" s="14"/>
      <c r="C374" s="14"/>
    </row>
    <row r="375" spans="1:3" x14ac:dyDescent="0.3">
      <c r="A375" s="14"/>
      <c r="B375" s="14"/>
      <c r="C375" s="14"/>
    </row>
    <row r="376" spans="1:3" x14ac:dyDescent="0.3">
      <c r="A376" s="14"/>
      <c r="B376" s="14"/>
      <c r="C376" s="14"/>
    </row>
    <row r="377" spans="1:3" x14ac:dyDescent="0.3">
      <c r="A377" s="14"/>
      <c r="B377" s="14"/>
      <c r="C377" s="14"/>
    </row>
    <row r="378" spans="1:3" x14ac:dyDescent="0.3">
      <c r="A378" s="14"/>
      <c r="B378" s="14"/>
      <c r="C378" s="14"/>
    </row>
    <row r="379" spans="1:3" x14ac:dyDescent="0.3">
      <c r="A379" s="14"/>
      <c r="B379" s="14"/>
      <c r="C379" s="14"/>
    </row>
    <row r="380" spans="1:3" x14ac:dyDescent="0.3">
      <c r="A380" s="14"/>
      <c r="B380" s="14"/>
      <c r="C380" s="14"/>
    </row>
    <row r="381" spans="1:3" x14ac:dyDescent="0.3">
      <c r="A381" s="14"/>
      <c r="B381" s="14"/>
      <c r="C381" s="14"/>
    </row>
    <row r="382" spans="1:3" x14ac:dyDescent="0.3">
      <c r="A382" s="14"/>
      <c r="B382" s="14"/>
      <c r="C382" s="14"/>
    </row>
    <row r="383" spans="1:3" x14ac:dyDescent="0.3">
      <c r="A383" s="14"/>
      <c r="B383" s="14"/>
      <c r="C383" s="14"/>
    </row>
    <row r="384" spans="1:3" x14ac:dyDescent="0.3">
      <c r="A384" s="14"/>
      <c r="B384" s="14"/>
      <c r="C384" s="14"/>
    </row>
    <row r="385" spans="1:3" x14ac:dyDescent="0.3">
      <c r="A385" s="14"/>
      <c r="B385" s="14"/>
      <c r="C385" s="14"/>
    </row>
    <row r="386" spans="1:3" x14ac:dyDescent="0.3">
      <c r="A386" s="14"/>
      <c r="B386" s="14"/>
      <c r="C386" s="14"/>
    </row>
    <row r="387" spans="1:3" x14ac:dyDescent="0.3">
      <c r="A387" s="14"/>
      <c r="B387" s="14"/>
      <c r="C387" s="14"/>
    </row>
    <row r="388" spans="1:3" x14ac:dyDescent="0.3">
      <c r="A388" s="14"/>
      <c r="B388" s="14"/>
      <c r="C388" s="14"/>
    </row>
    <row r="389" spans="1:3" x14ac:dyDescent="0.3">
      <c r="A389" s="14"/>
      <c r="B389" s="14"/>
      <c r="C389" s="14"/>
    </row>
    <row r="390" spans="1:3" x14ac:dyDescent="0.3">
      <c r="A390" s="14"/>
      <c r="B390" s="14"/>
      <c r="C390" s="14"/>
    </row>
    <row r="391" spans="1:3" x14ac:dyDescent="0.3">
      <c r="A391" s="14"/>
      <c r="B391" s="14"/>
      <c r="C391" s="14"/>
    </row>
    <row r="392" spans="1:3" x14ac:dyDescent="0.3">
      <c r="A392" s="14"/>
      <c r="B392" s="14"/>
      <c r="C392" s="14"/>
    </row>
    <row r="393" spans="1:3" x14ac:dyDescent="0.3">
      <c r="A393" s="14"/>
      <c r="B393" s="14"/>
      <c r="C393" s="14"/>
    </row>
    <row r="394" spans="1:3" x14ac:dyDescent="0.3">
      <c r="A394" s="14"/>
      <c r="B394" s="14"/>
      <c r="C394" s="14"/>
    </row>
    <row r="395" spans="1:3" x14ac:dyDescent="0.3">
      <c r="A395" s="14"/>
      <c r="B395" s="14"/>
      <c r="C395" s="14"/>
    </row>
    <row r="396" spans="1:3" x14ac:dyDescent="0.3">
      <c r="A396" s="14"/>
      <c r="B396" s="14"/>
      <c r="C396" s="14"/>
    </row>
    <row r="397" spans="1:3" x14ac:dyDescent="0.3">
      <c r="A397" s="14"/>
      <c r="B397" s="14"/>
      <c r="C397" s="14"/>
    </row>
    <row r="398" spans="1:3" x14ac:dyDescent="0.3">
      <c r="A398" s="14"/>
      <c r="B398" s="14"/>
      <c r="C398" s="14"/>
    </row>
    <row r="399" spans="1:3" x14ac:dyDescent="0.3">
      <c r="A399" s="14"/>
      <c r="B399" s="14"/>
      <c r="C399" s="14"/>
    </row>
    <row r="400" spans="1:3" x14ac:dyDescent="0.3">
      <c r="A400" s="14"/>
      <c r="B400" s="14"/>
      <c r="C400" s="14"/>
    </row>
    <row r="401" spans="1:3" x14ac:dyDescent="0.3">
      <c r="A401" s="14"/>
      <c r="B401" s="14"/>
      <c r="C401" s="14"/>
    </row>
    <row r="402" spans="1:3" x14ac:dyDescent="0.3">
      <c r="A402" s="14"/>
      <c r="B402" s="14"/>
      <c r="C402" s="14"/>
    </row>
    <row r="403" spans="1:3" x14ac:dyDescent="0.3">
      <c r="A403" s="14"/>
      <c r="B403" s="14"/>
      <c r="C403" s="14"/>
    </row>
    <row r="404" spans="1:3" x14ac:dyDescent="0.3">
      <c r="A404" s="14"/>
      <c r="B404" s="14"/>
      <c r="C404" s="14"/>
    </row>
    <row r="405" spans="1:3" x14ac:dyDescent="0.3">
      <c r="A405" s="14"/>
      <c r="B405" s="14"/>
      <c r="C405" s="14"/>
    </row>
    <row r="406" spans="1:3" x14ac:dyDescent="0.3">
      <c r="A406" s="14"/>
      <c r="B406" s="14"/>
      <c r="C406" s="14"/>
    </row>
    <row r="407" spans="1:3" x14ac:dyDescent="0.3">
      <c r="A407" s="14"/>
      <c r="B407" s="14"/>
      <c r="C407" s="14"/>
    </row>
    <row r="408" spans="1:3" x14ac:dyDescent="0.3">
      <c r="A408" s="14"/>
      <c r="B408" s="14"/>
      <c r="C408" s="14"/>
    </row>
    <row r="409" spans="1:3" x14ac:dyDescent="0.3">
      <c r="A409" s="14"/>
      <c r="B409" s="14"/>
      <c r="C409" s="14"/>
    </row>
    <row r="410" spans="1:3" x14ac:dyDescent="0.3">
      <c r="A410" s="14"/>
      <c r="B410" s="14"/>
      <c r="C410" s="14"/>
    </row>
    <row r="411" spans="1:3" x14ac:dyDescent="0.3">
      <c r="A411" s="14"/>
      <c r="B411" s="14"/>
      <c r="C411" s="14"/>
    </row>
    <row r="412" spans="1:3" x14ac:dyDescent="0.3">
      <c r="A412" s="14"/>
      <c r="B412" s="14"/>
      <c r="C412" s="14"/>
    </row>
    <row r="413" spans="1:3" x14ac:dyDescent="0.3">
      <c r="A413" s="14"/>
      <c r="B413" s="14"/>
      <c r="C413" s="14"/>
    </row>
    <row r="414" spans="1:3" x14ac:dyDescent="0.3">
      <c r="A414" s="14"/>
      <c r="B414" s="14"/>
      <c r="C414" s="14"/>
    </row>
    <row r="415" spans="1:3" x14ac:dyDescent="0.3">
      <c r="A415" s="14"/>
      <c r="B415" s="14"/>
      <c r="C415" s="14"/>
    </row>
    <row r="416" spans="1:3" x14ac:dyDescent="0.3">
      <c r="A416" s="14"/>
      <c r="B416" s="14"/>
      <c r="C416" s="14"/>
    </row>
    <row r="417" spans="1:3" x14ac:dyDescent="0.3">
      <c r="A417" s="14"/>
      <c r="B417" s="14"/>
      <c r="C417" s="14"/>
    </row>
    <row r="418" spans="1:3" x14ac:dyDescent="0.3">
      <c r="A418" s="14"/>
      <c r="B418" s="14"/>
      <c r="C418" s="14"/>
    </row>
    <row r="419" spans="1:3" x14ac:dyDescent="0.3">
      <c r="A419" s="14"/>
      <c r="B419" s="14"/>
      <c r="C419" s="14"/>
    </row>
    <row r="420" spans="1:3" x14ac:dyDescent="0.3">
      <c r="A420" s="14"/>
      <c r="B420" s="14"/>
      <c r="C420" s="14"/>
    </row>
    <row r="421" spans="1:3" x14ac:dyDescent="0.3">
      <c r="A421" s="14"/>
      <c r="B421" s="14"/>
      <c r="C421" s="14"/>
    </row>
    <row r="422" spans="1:3" x14ac:dyDescent="0.3">
      <c r="A422" s="14"/>
      <c r="B422" s="14"/>
      <c r="C422" s="14"/>
    </row>
    <row r="423" spans="1:3" x14ac:dyDescent="0.3">
      <c r="A423" s="14"/>
      <c r="B423" s="14"/>
      <c r="C423" s="14"/>
    </row>
    <row r="424" spans="1:3" x14ac:dyDescent="0.3">
      <c r="A424" s="14"/>
      <c r="B424" s="14"/>
      <c r="C424" s="14"/>
    </row>
    <row r="425" spans="1:3" x14ac:dyDescent="0.3">
      <c r="A425" s="14"/>
      <c r="B425" s="14"/>
      <c r="C425" s="14"/>
    </row>
    <row r="426" spans="1:3" x14ac:dyDescent="0.3">
      <c r="A426" s="14"/>
      <c r="B426" s="14"/>
      <c r="C426" s="14"/>
    </row>
    <row r="427" spans="1:3" x14ac:dyDescent="0.3">
      <c r="A427" s="14"/>
      <c r="B427" s="14"/>
      <c r="C427" s="14"/>
    </row>
    <row r="428" spans="1:3" x14ac:dyDescent="0.3">
      <c r="A428" s="14"/>
      <c r="B428" s="14"/>
      <c r="C428" s="14"/>
    </row>
    <row r="429" spans="1:3" x14ac:dyDescent="0.3">
      <c r="A429" s="14"/>
      <c r="B429" s="14"/>
      <c r="C429" s="14"/>
    </row>
    <row r="430" spans="1:3" x14ac:dyDescent="0.3">
      <c r="A430" s="14"/>
      <c r="B430" s="14"/>
      <c r="C430" s="14"/>
    </row>
    <row r="431" spans="1:3" x14ac:dyDescent="0.3">
      <c r="A431" s="14"/>
      <c r="B431" s="14"/>
      <c r="C431" s="14"/>
    </row>
    <row r="432" spans="1:3" x14ac:dyDescent="0.3">
      <c r="A432" s="14"/>
      <c r="B432" s="14"/>
      <c r="C432" s="14"/>
    </row>
    <row r="433" spans="1:3" x14ac:dyDescent="0.3">
      <c r="A433" s="14"/>
      <c r="B433" s="14"/>
      <c r="C433" s="14"/>
    </row>
    <row r="434" spans="1:3" x14ac:dyDescent="0.3">
      <c r="A434" s="14"/>
      <c r="B434" s="14"/>
      <c r="C434" s="14"/>
    </row>
    <row r="435" spans="1:3" x14ac:dyDescent="0.3">
      <c r="A435" s="14"/>
      <c r="B435" s="14"/>
      <c r="C435" s="14"/>
    </row>
    <row r="436" spans="1:3" x14ac:dyDescent="0.3">
      <c r="A436" s="14"/>
      <c r="B436" s="14"/>
      <c r="C436" s="14"/>
    </row>
    <row r="437" spans="1:3" x14ac:dyDescent="0.3">
      <c r="A437" s="14"/>
      <c r="B437" s="14"/>
      <c r="C437" s="14"/>
    </row>
    <row r="438" spans="1:3" x14ac:dyDescent="0.3">
      <c r="A438" s="14"/>
      <c r="B438" s="14"/>
      <c r="C438" s="14"/>
    </row>
    <row r="439" spans="1:3" x14ac:dyDescent="0.3">
      <c r="A439" s="14"/>
      <c r="B439" s="14"/>
      <c r="C439" s="14"/>
    </row>
    <row r="440" spans="1:3" x14ac:dyDescent="0.3">
      <c r="A440" s="14"/>
      <c r="B440" s="14"/>
      <c r="C440" s="14"/>
    </row>
    <row r="441" spans="1:3" x14ac:dyDescent="0.3">
      <c r="A441" s="14"/>
      <c r="B441" s="14"/>
      <c r="C441" s="14"/>
    </row>
    <row r="442" spans="1:3" x14ac:dyDescent="0.3">
      <c r="A442" s="14"/>
      <c r="B442" s="14"/>
      <c r="C442" s="14"/>
    </row>
    <row r="443" spans="1:3" x14ac:dyDescent="0.3">
      <c r="A443" s="14"/>
      <c r="B443" s="14"/>
      <c r="C443" s="14"/>
    </row>
    <row r="444" spans="1:3" x14ac:dyDescent="0.3">
      <c r="A444" s="14"/>
      <c r="B444" s="14"/>
      <c r="C444" s="14"/>
    </row>
    <row r="445" spans="1:3" x14ac:dyDescent="0.3">
      <c r="A445" s="14"/>
      <c r="B445" s="14"/>
      <c r="C445" s="14"/>
    </row>
    <row r="446" spans="1:3" x14ac:dyDescent="0.3">
      <c r="A446" s="14"/>
      <c r="B446" s="14"/>
      <c r="C446" s="14"/>
    </row>
    <row r="447" spans="1:3" x14ac:dyDescent="0.3">
      <c r="A447" s="14"/>
      <c r="B447" s="14"/>
      <c r="C447" s="14"/>
    </row>
    <row r="448" spans="1:3" x14ac:dyDescent="0.3">
      <c r="A448" s="14"/>
      <c r="B448" s="14"/>
      <c r="C448" s="14"/>
    </row>
    <row r="449" spans="1:3" x14ac:dyDescent="0.3">
      <c r="A449" s="14"/>
      <c r="B449" s="14"/>
      <c r="C449" s="14"/>
    </row>
    <row r="450" spans="1:3" x14ac:dyDescent="0.3">
      <c r="A450" s="14"/>
      <c r="B450" s="14"/>
      <c r="C450" s="14"/>
    </row>
    <row r="451" spans="1:3" x14ac:dyDescent="0.3">
      <c r="A451" s="14"/>
      <c r="B451" s="14"/>
      <c r="C451" s="14"/>
    </row>
    <row r="452" spans="1:3" x14ac:dyDescent="0.3">
      <c r="A452" s="14"/>
      <c r="B452" s="14"/>
      <c r="C452" s="14"/>
    </row>
    <row r="453" spans="1:3" x14ac:dyDescent="0.3">
      <c r="A453" s="14"/>
      <c r="B453" s="14"/>
      <c r="C453" s="14"/>
    </row>
    <row r="454" spans="1:3" x14ac:dyDescent="0.3">
      <c r="A454" s="14"/>
      <c r="B454" s="14"/>
      <c r="C454" s="14"/>
    </row>
    <row r="455" spans="1:3" x14ac:dyDescent="0.3">
      <c r="A455" s="14"/>
      <c r="B455" s="14"/>
      <c r="C455" s="14"/>
    </row>
    <row r="456" spans="1:3" x14ac:dyDescent="0.3">
      <c r="A456" s="14"/>
      <c r="B456" s="14"/>
      <c r="C456" s="14"/>
    </row>
    <row r="457" spans="1:3" x14ac:dyDescent="0.3">
      <c r="A457" s="14"/>
      <c r="B457" s="14"/>
      <c r="C457" s="14"/>
    </row>
    <row r="458" spans="1:3" x14ac:dyDescent="0.3">
      <c r="A458" s="14"/>
      <c r="B458" s="14"/>
      <c r="C458" s="14"/>
    </row>
    <row r="459" spans="1:3" x14ac:dyDescent="0.3">
      <c r="A459" s="14"/>
      <c r="B459" s="14"/>
      <c r="C459" s="14"/>
    </row>
    <row r="460" spans="1:3" x14ac:dyDescent="0.3">
      <c r="A460" s="14"/>
      <c r="B460" s="14"/>
      <c r="C460" s="14"/>
    </row>
    <row r="461" spans="1:3" x14ac:dyDescent="0.3">
      <c r="A461" s="14"/>
      <c r="B461" s="14"/>
      <c r="C461" s="14"/>
    </row>
    <row r="462" spans="1:3" x14ac:dyDescent="0.3">
      <c r="A462" s="14"/>
      <c r="B462" s="14"/>
      <c r="C462" s="14"/>
    </row>
    <row r="463" spans="1:3" x14ac:dyDescent="0.3">
      <c r="A463" s="14"/>
      <c r="B463" s="14"/>
      <c r="C463" s="14"/>
    </row>
    <row r="464" spans="1:3" x14ac:dyDescent="0.3">
      <c r="A464" s="14"/>
      <c r="B464" s="14"/>
      <c r="C464" s="14"/>
    </row>
    <row r="465" spans="1:3" x14ac:dyDescent="0.3">
      <c r="A465" s="14"/>
      <c r="B465" s="14"/>
      <c r="C465" s="14"/>
    </row>
    <row r="466" spans="1:3" x14ac:dyDescent="0.3">
      <c r="A466" s="14"/>
      <c r="B466" s="14"/>
      <c r="C466" s="14"/>
    </row>
    <row r="467" spans="1:3" x14ac:dyDescent="0.3">
      <c r="A467" s="14"/>
      <c r="B467" s="14"/>
      <c r="C467" s="14"/>
    </row>
    <row r="468" spans="1:3" x14ac:dyDescent="0.3">
      <c r="A468" s="14"/>
      <c r="B468" s="14"/>
      <c r="C468" s="14"/>
    </row>
    <row r="469" spans="1:3" x14ac:dyDescent="0.3">
      <c r="A469" s="14"/>
      <c r="B469" s="14"/>
      <c r="C469" s="14"/>
    </row>
    <row r="470" spans="1:3" x14ac:dyDescent="0.3">
      <c r="A470" s="14"/>
      <c r="B470" s="14"/>
      <c r="C470" s="14"/>
    </row>
    <row r="471" spans="1:3" x14ac:dyDescent="0.3">
      <c r="A471" s="14"/>
      <c r="B471" s="14"/>
      <c r="C471" s="14"/>
    </row>
    <row r="472" spans="1:3" x14ac:dyDescent="0.3">
      <c r="A472" s="14"/>
      <c r="B472" s="14"/>
      <c r="C472" s="14"/>
    </row>
    <row r="473" spans="1:3" x14ac:dyDescent="0.3">
      <c r="A473" s="14"/>
      <c r="B473" s="14"/>
      <c r="C473" s="14"/>
    </row>
    <row r="474" spans="1:3" x14ac:dyDescent="0.3">
      <c r="A474" s="14"/>
      <c r="B474" s="14"/>
      <c r="C474" s="14"/>
    </row>
    <row r="475" spans="1:3" x14ac:dyDescent="0.3">
      <c r="A475" s="14"/>
      <c r="B475" s="14"/>
      <c r="C475" s="14"/>
    </row>
    <row r="476" spans="1:3" x14ac:dyDescent="0.3">
      <c r="A476" s="14"/>
      <c r="B476" s="14"/>
      <c r="C476" s="14"/>
    </row>
    <row r="477" spans="1:3" x14ac:dyDescent="0.3">
      <c r="A477" s="14"/>
      <c r="B477" s="14"/>
      <c r="C477" s="14"/>
    </row>
    <row r="478" spans="1:3" x14ac:dyDescent="0.3">
      <c r="A478" s="14"/>
      <c r="B478" s="14"/>
      <c r="C478" s="14"/>
    </row>
    <row r="479" spans="1:3" x14ac:dyDescent="0.3">
      <c r="A479" s="14"/>
      <c r="B479" s="14"/>
      <c r="C479" s="14"/>
    </row>
    <row r="480" spans="1:3" x14ac:dyDescent="0.3">
      <c r="A480" s="14"/>
      <c r="B480" s="14"/>
      <c r="C480" s="14"/>
    </row>
    <row r="481" spans="1:3" x14ac:dyDescent="0.3">
      <c r="A481" s="14"/>
      <c r="B481" s="14"/>
      <c r="C481" s="14"/>
    </row>
    <row r="482" spans="1:3" x14ac:dyDescent="0.3">
      <c r="A482" s="14"/>
      <c r="B482" s="14"/>
      <c r="C482" s="14"/>
    </row>
    <row r="483" spans="1:3" x14ac:dyDescent="0.3">
      <c r="A483" s="14"/>
      <c r="B483" s="14"/>
      <c r="C483" s="14"/>
    </row>
    <row r="484" spans="1:3" x14ac:dyDescent="0.3">
      <c r="A484" s="14"/>
      <c r="B484" s="14"/>
      <c r="C484" s="14"/>
    </row>
    <row r="485" spans="1:3" x14ac:dyDescent="0.3">
      <c r="A485" s="14"/>
      <c r="B485" s="14"/>
      <c r="C485" s="14"/>
    </row>
    <row r="486" spans="1:3" x14ac:dyDescent="0.3">
      <c r="A486" s="14"/>
      <c r="B486" s="14"/>
      <c r="C486" s="14"/>
    </row>
    <row r="487" spans="1:3" x14ac:dyDescent="0.3">
      <c r="A487" s="14"/>
      <c r="B487" s="14"/>
      <c r="C487" s="14"/>
    </row>
    <row r="488" spans="1:3" x14ac:dyDescent="0.3">
      <c r="A488" s="14"/>
      <c r="B488" s="14"/>
      <c r="C488" s="14"/>
    </row>
    <row r="489" spans="1:3" x14ac:dyDescent="0.3">
      <c r="A489" s="14"/>
      <c r="B489" s="14"/>
      <c r="C489" s="14"/>
    </row>
    <row r="490" spans="1:3" x14ac:dyDescent="0.3">
      <c r="A490" s="14"/>
      <c r="B490" s="14"/>
      <c r="C490" s="14"/>
    </row>
    <row r="491" spans="1:3" x14ac:dyDescent="0.3">
      <c r="A491" s="14"/>
      <c r="B491" s="14"/>
      <c r="C491" s="14"/>
    </row>
    <row r="492" spans="1:3" x14ac:dyDescent="0.3">
      <c r="A492" s="14"/>
      <c r="B492" s="14"/>
      <c r="C492" s="14"/>
    </row>
    <row r="493" spans="1:3" x14ac:dyDescent="0.3">
      <c r="A493" s="14"/>
      <c r="B493" s="14"/>
      <c r="C493" s="14"/>
    </row>
    <row r="494" spans="1:3" x14ac:dyDescent="0.3">
      <c r="A494" s="14"/>
      <c r="B494" s="14"/>
      <c r="C494" s="14"/>
    </row>
    <row r="495" spans="1:3" x14ac:dyDescent="0.3">
      <c r="A495" s="14"/>
      <c r="B495" s="14"/>
      <c r="C495" s="14"/>
    </row>
    <row r="496" spans="1:3" x14ac:dyDescent="0.3">
      <c r="A496" s="14"/>
      <c r="B496" s="14"/>
      <c r="C496" s="14"/>
    </row>
    <row r="497" spans="1:3" x14ac:dyDescent="0.3">
      <c r="A497" s="14"/>
      <c r="B497" s="14"/>
      <c r="C497" s="14"/>
    </row>
    <row r="498" spans="1:3" x14ac:dyDescent="0.3">
      <c r="A498" s="14"/>
      <c r="B498" s="14"/>
      <c r="C498" s="14"/>
    </row>
    <row r="499" spans="1:3" x14ac:dyDescent="0.3">
      <c r="A499" s="14"/>
      <c r="B499" s="14"/>
      <c r="C499" s="14"/>
    </row>
    <row r="500" spans="1:3" x14ac:dyDescent="0.3">
      <c r="A500" s="14"/>
      <c r="B500" s="14"/>
      <c r="C500" s="14"/>
    </row>
    <row r="501" spans="1:3" x14ac:dyDescent="0.3">
      <c r="A501" s="14"/>
      <c r="B501" s="14"/>
      <c r="C501" s="14"/>
    </row>
    <row r="502" spans="1:3" x14ac:dyDescent="0.3">
      <c r="A502" s="14"/>
      <c r="B502" s="14"/>
      <c r="C502" s="14"/>
    </row>
    <row r="503" spans="1:3" x14ac:dyDescent="0.3">
      <c r="A503" s="14"/>
      <c r="B503" s="14"/>
      <c r="C503" s="14"/>
    </row>
    <row r="504" spans="1:3" x14ac:dyDescent="0.3">
      <c r="A504" s="14"/>
      <c r="B504" s="14"/>
      <c r="C504" s="14"/>
    </row>
    <row r="505" spans="1:3" x14ac:dyDescent="0.3">
      <c r="A505" s="14"/>
      <c r="B505" s="14"/>
      <c r="C505" s="14"/>
    </row>
    <row r="506" spans="1:3" x14ac:dyDescent="0.3">
      <c r="A506" s="14"/>
      <c r="B506" s="14"/>
      <c r="C506" s="14"/>
    </row>
    <row r="507" spans="1:3" x14ac:dyDescent="0.3">
      <c r="A507" s="14"/>
      <c r="B507" s="14"/>
      <c r="C507" s="14"/>
    </row>
    <row r="508" spans="1:3" x14ac:dyDescent="0.3">
      <c r="A508" s="14"/>
      <c r="B508" s="14"/>
      <c r="C508" s="14"/>
    </row>
    <row r="509" spans="1:3" x14ac:dyDescent="0.3">
      <c r="A509" s="14"/>
      <c r="B509" s="14"/>
      <c r="C509" s="14"/>
    </row>
    <row r="510" spans="1:3" x14ac:dyDescent="0.3">
      <c r="A510" s="14"/>
      <c r="B510" s="14"/>
      <c r="C510" s="14"/>
    </row>
    <row r="511" spans="1:3" x14ac:dyDescent="0.3">
      <c r="A511" s="14"/>
      <c r="B511" s="14"/>
      <c r="C511" s="14"/>
    </row>
    <row r="512" spans="1:3" x14ac:dyDescent="0.3">
      <c r="A512" s="14"/>
      <c r="B512" s="14"/>
      <c r="C512" s="14"/>
    </row>
    <row r="513" spans="1:3" x14ac:dyDescent="0.3">
      <c r="A513" s="14"/>
      <c r="B513" s="14"/>
      <c r="C513" s="14"/>
    </row>
    <row r="514" spans="1:3" x14ac:dyDescent="0.3">
      <c r="A514" s="14"/>
      <c r="B514" s="14"/>
      <c r="C514" s="14"/>
    </row>
    <row r="515" spans="1:3" x14ac:dyDescent="0.3">
      <c r="A515" s="14"/>
      <c r="B515" s="14"/>
      <c r="C515" s="14"/>
    </row>
    <row r="516" spans="1:3" x14ac:dyDescent="0.3">
      <c r="A516" s="14"/>
      <c r="B516" s="14"/>
      <c r="C516" s="14"/>
    </row>
    <row r="517" spans="1:3" x14ac:dyDescent="0.3">
      <c r="A517" s="14"/>
      <c r="B517" s="14"/>
      <c r="C517" s="14"/>
    </row>
    <row r="518" spans="1:3" x14ac:dyDescent="0.3">
      <c r="A518" s="14"/>
      <c r="B518" s="14"/>
      <c r="C518" s="14"/>
    </row>
    <row r="519" spans="1:3" x14ac:dyDescent="0.3">
      <c r="A519" s="14"/>
      <c r="B519" s="14"/>
      <c r="C519" s="14"/>
    </row>
    <row r="520" spans="1:3" x14ac:dyDescent="0.3">
      <c r="A520" s="14"/>
      <c r="B520" s="14"/>
      <c r="C520" s="14"/>
    </row>
    <row r="521" spans="1:3" x14ac:dyDescent="0.3">
      <c r="A521" s="14"/>
      <c r="B521" s="14"/>
      <c r="C521" s="14"/>
    </row>
    <row r="522" spans="1:3" x14ac:dyDescent="0.3">
      <c r="A522" s="14"/>
      <c r="B522" s="14"/>
      <c r="C522" s="14"/>
    </row>
    <row r="523" spans="1:3" x14ac:dyDescent="0.3">
      <c r="A523" s="14"/>
      <c r="B523" s="14"/>
      <c r="C523" s="14"/>
    </row>
    <row r="524" spans="1:3" x14ac:dyDescent="0.3">
      <c r="A524" s="14"/>
      <c r="B524" s="14"/>
      <c r="C524" s="14"/>
    </row>
    <row r="525" spans="1:3" x14ac:dyDescent="0.3">
      <c r="A525" s="14"/>
      <c r="B525" s="14"/>
      <c r="C525" s="14"/>
    </row>
    <row r="526" spans="1:3" x14ac:dyDescent="0.3">
      <c r="A526" s="14"/>
      <c r="B526" s="14"/>
      <c r="C526" s="14"/>
    </row>
    <row r="527" spans="1:3" x14ac:dyDescent="0.3">
      <c r="A527" s="14"/>
      <c r="B527" s="14"/>
      <c r="C527" s="14"/>
    </row>
    <row r="528" spans="1:3" x14ac:dyDescent="0.3">
      <c r="A528" s="14"/>
      <c r="B528" s="14"/>
      <c r="C528" s="14"/>
    </row>
    <row r="529" spans="1:3" x14ac:dyDescent="0.3">
      <c r="A529" s="14"/>
      <c r="B529" s="14"/>
      <c r="C529" s="14"/>
    </row>
    <row r="530" spans="1:3" x14ac:dyDescent="0.3">
      <c r="A530" s="14"/>
      <c r="B530" s="14"/>
      <c r="C530" s="14"/>
    </row>
    <row r="531" spans="1:3" x14ac:dyDescent="0.3">
      <c r="A531" s="14"/>
      <c r="B531" s="14"/>
      <c r="C531" s="14"/>
    </row>
    <row r="532" spans="1:3" x14ac:dyDescent="0.3">
      <c r="A532" s="14"/>
      <c r="B532" s="14"/>
      <c r="C532" s="14"/>
    </row>
    <row r="533" spans="1:3" x14ac:dyDescent="0.3">
      <c r="A533" s="14"/>
      <c r="B533" s="14"/>
      <c r="C533" s="14"/>
    </row>
    <row r="534" spans="1:3" x14ac:dyDescent="0.3">
      <c r="A534" s="14"/>
      <c r="B534" s="14"/>
      <c r="C534" s="14"/>
    </row>
    <row r="535" spans="1:3" x14ac:dyDescent="0.3">
      <c r="A535" s="14"/>
      <c r="B535" s="14"/>
      <c r="C535" s="14"/>
    </row>
    <row r="536" spans="1:3" x14ac:dyDescent="0.3">
      <c r="A536" s="14"/>
      <c r="B536" s="14"/>
      <c r="C536" s="14"/>
    </row>
    <row r="537" spans="1:3" x14ac:dyDescent="0.3">
      <c r="A537" s="14"/>
      <c r="B537" s="14"/>
      <c r="C537" s="14"/>
    </row>
    <row r="538" spans="1:3" x14ac:dyDescent="0.3">
      <c r="A538" s="14"/>
      <c r="B538" s="14"/>
      <c r="C538" s="14"/>
    </row>
    <row r="539" spans="1:3" x14ac:dyDescent="0.3">
      <c r="A539" s="14"/>
      <c r="B539" s="14"/>
      <c r="C539" s="14"/>
    </row>
    <row r="540" spans="1:3" x14ac:dyDescent="0.3">
      <c r="A540" s="14"/>
      <c r="B540" s="14"/>
      <c r="C540" s="14"/>
    </row>
    <row r="541" spans="1:3" x14ac:dyDescent="0.3">
      <c r="A541" s="14"/>
      <c r="B541" s="14"/>
      <c r="C541" s="14"/>
    </row>
    <row r="542" spans="1:3" x14ac:dyDescent="0.3">
      <c r="A542" s="14"/>
      <c r="B542" s="14"/>
      <c r="C542" s="14"/>
    </row>
    <row r="543" spans="1:3" x14ac:dyDescent="0.3">
      <c r="A543" s="14"/>
      <c r="B543" s="14"/>
      <c r="C543" s="14"/>
    </row>
    <row r="544" spans="1:3" x14ac:dyDescent="0.3">
      <c r="A544" s="14"/>
      <c r="B544" s="14"/>
      <c r="C544" s="14"/>
    </row>
    <row r="545" spans="1:3" x14ac:dyDescent="0.3">
      <c r="A545" s="14"/>
      <c r="B545" s="14"/>
      <c r="C545" s="14"/>
    </row>
    <row r="546" spans="1:3" x14ac:dyDescent="0.3">
      <c r="A546" s="14"/>
      <c r="B546" s="14"/>
      <c r="C546" s="14"/>
    </row>
    <row r="547" spans="1:3" x14ac:dyDescent="0.3">
      <c r="A547" s="14"/>
      <c r="B547" s="14"/>
      <c r="C547" s="14"/>
    </row>
    <row r="548" spans="1:3" x14ac:dyDescent="0.3">
      <c r="A548" s="14"/>
      <c r="B548" s="14"/>
      <c r="C548" s="14"/>
    </row>
    <row r="549" spans="1:3" x14ac:dyDescent="0.3">
      <c r="A549" s="14"/>
      <c r="B549" s="14"/>
      <c r="C549" s="14"/>
    </row>
    <row r="550" spans="1:3" x14ac:dyDescent="0.3">
      <c r="A550" s="14"/>
      <c r="B550" s="14"/>
      <c r="C550" s="14"/>
    </row>
    <row r="551" spans="1:3" x14ac:dyDescent="0.3">
      <c r="A551" s="14"/>
      <c r="B551" s="14"/>
      <c r="C551" s="14"/>
    </row>
    <row r="552" spans="1:3" x14ac:dyDescent="0.3">
      <c r="A552" s="14"/>
      <c r="B552" s="14"/>
      <c r="C552" s="14"/>
    </row>
    <row r="553" spans="1:3" x14ac:dyDescent="0.3">
      <c r="A553" s="14"/>
      <c r="B553" s="14"/>
      <c r="C553" s="14"/>
    </row>
    <row r="554" spans="1:3" x14ac:dyDescent="0.3">
      <c r="A554" s="14"/>
      <c r="B554" s="14"/>
      <c r="C554" s="14"/>
    </row>
    <row r="555" spans="1:3" x14ac:dyDescent="0.3">
      <c r="A555" s="14"/>
      <c r="B555" s="14"/>
      <c r="C555" s="14"/>
    </row>
    <row r="556" spans="1:3" x14ac:dyDescent="0.3">
      <c r="A556" s="14"/>
      <c r="B556" s="14"/>
      <c r="C556" s="14"/>
    </row>
    <row r="557" spans="1:3" x14ac:dyDescent="0.3">
      <c r="A557" s="14"/>
      <c r="B557" s="14"/>
      <c r="C557" s="14"/>
    </row>
    <row r="558" spans="1:3" x14ac:dyDescent="0.3">
      <c r="A558" s="14"/>
      <c r="B558" s="14"/>
      <c r="C558" s="14"/>
    </row>
    <row r="559" spans="1:3" x14ac:dyDescent="0.3">
      <c r="A559" s="14"/>
      <c r="B559" s="14"/>
      <c r="C559" s="14"/>
    </row>
    <row r="560" spans="1:3" x14ac:dyDescent="0.3">
      <c r="A560" s="14"/>
      <c r="B560" s="14"/>
      <c r="C560" s="14"/>
    </row>
    <row r="561" spans="1:3" x14ac:dyDescent="0.3">
      <c r="A561" s="14"/>
      <c r="B561" s="14"/>
      <c r="C561" s="14"/>
    </row>
    <row r="562" spans="1:3" x14ac:dyDescent="0.3">
      <c r="A562" s="14"/>
      <c r="B562" s="14"/>
      <c r="C562" s="14"/>
    </row>
    <row r="563" spans="1:3" x14ac:dyDescent="0.3">
      <c r="A563" s="14"/>
      <c r="B563" s="14"/>
      <c r="C563" s="14"/>
    </row>
    <row r="564" spans="1:3" x14ac:dyDescent="0.3">
      <c r="A564" s="14"/>
      <c r="B564" s="14"/>
      <c r="C564" s="14"/>
    </row>
    <row r="565" spans="1:3" x14ac:dyDescent="0.3">
      <c r="A565" s="14"/>
      <c r="B565" s="14"/>
      <c r="C565" s="14"/>
    </row>
    <row r="566" spans="1:3" x14ac:dyDescent="0.3">
      <c r="A566" s="14"/>
      <c r="B566" s="14"/>
      <c r="C566" s="14"/>
    </row>
    <row r="567" spans="1:3" x14ac:dyDescent="0.3">
      <c r="A567" s="14"/>
      <c r="B567" s="14"/>
      <c r="C567" s="14"/>
    </row>
    <row r="568" spans="1:3" x14ac:dyDescent="0.3">
      <c r="A568" s="14"/>
      <c r="B568" s="14"/>
      <c r="C568" s="14"/>
    </row>
    <row r="569" spans="1:3" x14ac:dyDescent="0.3">
      <c r="A569" s="14"/>
      <c r="B569" s="14"/>
      <c r="C569" s="14"/>
    </row>
    <row r="570" spans="1:3" x14ac:dyDescent="0.3">
      <c r="A570" s="14"/>
      <c r="B570" s="14"/>
      <c r="C570" s="14"/>
    </row>
    <row r="571" spans="1:3" x14ac:dyDescent="0.3">
      <c r="A571" s="14"/>
      <c r="B571" s="14"/>
      <c r="C571" s="14"/>
    </row>
    <row r="572" spans="1:3" x14ac:dyDescent="0.3">
      <c r="A572" s="14"/>
      <c r="B572" s="14"/>
      <c r="C572" s="14"/>
    </row>
    <row r="573" spans="1:3" x14ac:dyDescent="0.3">
      <c r="A573" s="14"/>
      <c r="B573" s="14"/>
      <c r="C573" s="14"/>
    </row>
    <row r="574" spans="1:3" x14ac:dyDescent="0.3">
      <c r="A574" s="14"/>
      <c r="B574" s="14"/>
      <c r="C574" s="14"/>
    </row>
    <row r="575" spans="1:3" x14ac:dyDescent="0.3">
      <c r="A575" s="14"/>
      <c r="B575" s="14"/>
      <c r="C575" s="14"/>
    </row>
    <row r="576" spans="1:3" x14ac:dyDescent="0.3">
      <c r="A576" s="14"/>
      <c r="B576" s="14"/>
      <c r="C576" s="14"/>
    </row>
    <row r="577" spans="1:3" x14ac:dyDescent="0.3">
      <c r="A577" s="14"/>
      <c r="B577" s="14"/>
      <c r="C577" s="14"/>
    </row>
    <row r="578" spans="1:3" x14ac:dyDescent="0.3">
      <c r="A578" s="14"/>
      <c r="B578" s="14"/>
      <c r="C578" s="14"/>
    </row>
    <row r="579" spans="1:3" x14ac:dyDescent="0.3">
      <c r="A579" s="14"/>
      <c r="B579" s="14"/>
      <c r="C579" s="14"/>
    </row>
    <row r="580" spans="1:3" x14ac:dyDescent="0.3">
      <c r="A580" s="14"/>
      <c r="B580" s="14"/>
      <c r="C580" s="14"/>
    </row>
    <row r="581" spans="1:3" x14ac:dyDescent="0.3">
      <c r="A581" s="14"/>
      <c r="B581" s="14"/>
      <c r="C581" s="14"/>
    </row>
    <row r="582" spans="1:3" x14ac:dyDescent="0.3">
      <c r="A582" s="14"/>
      <c r="B582" s="14"/>
      <c r="C582" s="14"/>
    </row>
    <row r="583" spans="1:3" x14ac:dyDescent="0.3">
      <c r="A583" s="14"/>
      <c r="B583" s="14"/>
      <c r="C583" s="14"/>
    </row>
    <row r="584" spans="1:3" x14ac:dyDescent="0.3">
      <c r="A584" s="14"/>
      <c r="B584" s="14"/>
      <c r="C584" s="14"/>
    </row>
    <row r="585" spans="1:3" x14ac:dyDescent="0.3">
      <c r="A585" s="14"/>
      <c r="B585" s="14"/>
      <c r="C585" s="14"/>
    </row>
    <row r="586" spans="1:3" x14ac:dyDescent="0.3">
      <c r="A586" s="14"/>
      <c r="B586" s="14"/>
      <c r="C586" s="14"/>
    </row>
    <row r="587" spans="1:3" x14ac:dyDescent="0.3">
      <c r="A587" s="14"/>
      <c r="B587" s="14"/>
      <c r="C587" s="14"/>
    </row>
    <row r="588" spans="1:3" x14ac:dyDescent="0.3">
      <c r="A588" s="14"/>
      <c r="B588" s="14"/>
      <c r="C588" s="14"/>
    </row>
    <row r="589" spans="1:3" x14ac:dyDescent="0.3">
      <c r="A589" s="14"/>
      <c r="B589" s="14"/>
      <c r="C589" s="14"/>
    </row>
    <row r="590" spans="1:3" x14ac:dyDescent="0.3">
      <c r="A590" s="14"/>
      <c r="B590" s="14"/>
      <c r="C590" s="14"/>
    </row>
    <row r="591" spans="1:3" x14ac:dyDescent="0.3">
      <c r="A591" s="14"/>
      <c r="B591" s="14"/>
      <c r="C591" s="14"/>
    </row>
    <row r="592" spans="1:3" x14ac:dyDescent="0.3">
      <c r="A592" s="14"/>
      <c r="B592" s="14"/>
      <c r="C592" s="14"/>
    </row>
    <row r="593" spans="1:3" x14ac:dyDescent="0.3">
      <c r="A593" s="14"/>
      <c r="B593" s="14"/>
      <c r="C593" s="14"/>
    </row>
    <row r="594" spans="1:3" x14ac:dyDescent="0.3">
      <c r="A594" s="14"/>
      <c r="B594" s="14"/>
      <c r="C594" s="14"/>
    </row>
    <row r="595" spans="1:3" x14ac:dyDescent="0.3">
      <c r="A595" s="14"/>
      <c r="B595" s="14"/>
      <c r="C595" s="14"/>
    </row>
    <row r="596" spans="1:3" x14ac:dyDescent="0.3">
      <c r="A596" s="14"/>
      <c r="B596" s="14"/>
      <c r="C596" s="14"/>
    </row>
    <row r="597" spans="1:3" x14ac:dyDescent="0.3">
      <c r="A597" s="14"/>
      <c r="B597" s="14"/>
      <c r="C597" s="14"/>
    </row>
    <row r="598" spans="1:3" x14ac:dyDescent="0.3">
      <c r="A598" s="14"/>
      <c r="B598" s="14"/>
      <c r="C598" s="14"/>
    </row>
    <row r="599" spans="1:3" x14ac:dyDescent="0.3">
      <c r="A599" s="14"/>
      <c r="B599" s="14"/>
      <c r="C599" s="14"/>
    </row>
    <row r="600" spans="1:3" x14ac:dyDescent="0.3">
      <c r="A600" s="14"/>
      <c r="B600" s="14"/>
      <c r="C600" s="14"/>
    </row>
    <row r="601" spans="1:3" x14ac:dyDescent="0.3">
      <c r="A601" s="14"/>
      <c r="B601" s="14"/>
      <c r="C601" s="14"/>
    </row>
    <row r="602" spans="1:3" x14ac:dyDescent="0.3">
      <c r="A602" s="14"/>
      <c r="B602" s="14"/>
      <c r="C602" s="14"/>
    </row>
    <row r="603" spans="1:3" x14ac:dyDescent="0.3">
      <c r="A603" s="14"/>
      <c r="B603" s="14"/>
      <c r="C603" s="14"/>
    </row>
    <row r="604" spans="1:3" x14ac:dyDescent="0.3">
      <c r="A604" s="14"/>
      <c r="B604" s="14"/>
      <c r="C604" s="14"/>
    </row>
    <row r="605" spans="1:3" x14ac:dyDescent="0.3">
      <c r="A605" s="14"/>
      <c r="B605" s="14"/>
      <c r="C605" s="14"/>
    </row>
    <row r="606" spans="1:3" x14ac:dyDescent="0.3">
      <c r="A606" s="14"/>
      <c r="B606" s="14"/>
      <c r="C606" s="14"/>
    </row>
    <row r="607" spans="1:3" x14ac:dyDescent="0.3">
      <c r="A607" s="14"/>
      <c r="B607" s="14"/>
      <c r="C607" s="14"/>
    </row>
    <row r="608" spans="1:3" x14ac:dyDescent="0.3">
      <c r="A608" s="14"/>
      <c r="B608" s="14"/>
      <c r="C608" s="14"/>
    </row>
    <row r="609" spans="1:3" x14ac:dyDescent="0.3">
      <c r="A609" s="14"/>
      <c r="B609" s="14"/>
      <c r="C609" s="14"/>
    </row>
    <row r="610" spans="1:3" x14ac:dyDescent="0.3">
      <c r="A610" s="14"/>
      <c r="B610" s="14"/>
      <c r="C610" s="14"/>
    </row>
    <row r="611" spans="1:3" x14ac:dyDescent="0.3">
      <c r="A611" s="14"/>
      <c r="B611" s="14"/>
      <c r="C611" s="14"/>
    </row>
    <row r="612" spans="1:3" x14ac:dyDescent="0.3">
      <c r="A612" s="14"/>
      <c r="B612" s="14"/>
      <c r="C612" s="14"/>
    </row>
    <row r="613" spans="1:3" x14ac:dyDescent="0.3">
      <c r="A613" s="14"/>
      <c r="B613" s="14"/>
      <c r="C613" s="14"/>
    </row>
    <row r="614" spans="1:3" x14ac:dyDescent="0.3">
      <c r="A614" s="14"/>
      <c r="B614" s="14"/>
      <c r="C614" s="14"/>
    </row>
    <row r="615" spans="1:3" x14ac:dyDescent="0.3">
      <c r="A615" s="14"/>
      <c r="B615" s="14"/>
      <c r="C615" s="14"/>
    </row>
    <row r="616" spans="1:3" x14ac:dyDescent="0.3">
      <c r="A616" s="14"/>
      <c r="B616" s="14"/>
      <c r="C616" s="14"/>
    </row>
    <row r="617" spans="1:3" x14ac:dyDescent="0.3">
      <c r="A617" s="14"/>
      <c r="B617" s="14"/>
      <c r="C617" s="14"/>
    </row>
    <row r="618" spans="1:3" x14ac:dyDescent="0.3">
      <c r="A618" s="14"/>
      <c r="B618" s="14"/>
      <c r="C618" s="14"/>
    </row>
    <row r="619" spans="1:3" x14ac:dyDescent="0.3">
      <c r="A619" s="14"/>
      <c r="B619" s="14"/>
      <c r="C619" s="14"/>
    </row>
    <row r="620" spans="1:3" x14ac:dyDescent="0.3">
      <c r="A620" s="14"/>
      <c r="B620" s="14"/>
      <c r="C620" s="14"/>
    </row>
    <row r="621" spans="1:3" x14ac:dyDescent="0.3">
      <c r="A621" s="14"/>
      <c r="B621" s="14"/>
      <c r="C621" s="14"/>
    </row>
    <row r="622" spans="1:3" x14ac:dyDescent="0.3">
      <c r="A622" s="14"/>
      <c r="B622" s="14"/>
      <c r="C622" s="14"/>
    </row>
    <row r="623" spans="1:3" x14ac:dyDescent="0.3">
      <c r="A623" s="14"/>
      <c r="B623" s="14"/>
      <c r="C623" s="14"/>
    </row>
    <row r="624" spans="1:3" x14ac:dyDescent="0.3">
      <c r="A624" s="14"/>
      <c r="B624" s="14"/>
      <c r="C624" s="14"/>
    </row>
    <row r="625" spans="1:3" x14ac:dyDescent="0.3">
      <c r="A625" s="14"/>
      <c r="B625" s="14"/>
      <c r="C625" s="14"/>
    </row>
    <row r="626" spans="1:3" x14ac:dyDescent="0.3">
      <c r="A626" s="14"/>
      <c r="B626" s="14"/>
      <c r="C626" s="14"/>
    </row>
    <row r="627" spans="1:3" x14ac:dyDescent="0.3">
      <c r="A627" s="14"/>
      <c r="B627" s="14"/>
      <c r="C627" s="14"/>
    </row>
    <row r="628" spans="1:3" x14ac:dyDescent="0.3">
      <c r="A628" s="14"/>
      <c r="B628" s="14"/>
      <c r="C628" s="14"/>
    </row>
    <row r="629" spans="1:3" x14ac:dyDescent="0.3">
      <c r="A629" s="14"/>
      <c r="B629" s="14"/>
      <c r="C629" s="14"/>
    </row>
    <row r="630" spans="1:3" x14ac:dyDescent="0.3">
      <c r="A630" s="14"/>
      <c r="B630" s="14"/>
      <c r="C630" s="14"/>
    </row>
    <row r="631" spans="1:3" x14ac:dyDescent="0.3">
      <c r="A631" s="14"/>
      <c r="B631" s="14"/>
      <c r="C631" s="14"/>
    </row>
    <row r="632" spans="1:3" x14ac:dyDescent="0.3">
      <c r="A632" s="14"/>
      <c r="B632" s="14"/>
      <c r="C632" s="14"/>
    </row>
    <row r="633" spans="1:3" x14ac:dyDescent="0.3">
      <c r="A633" s="14"/>
      <c r="B633" s="14"/>
      <c r="C633" s="14"/>
    </row>
    <row r="634" spans="1:3" x14ac:dyDescent="0.3">
      <c r="A634" s="14"/>
      <c r="B634" s="14"/>
      <c r="C634" s="14"/>
    </row>
    <row r="635" spans="1:3" x14ac:dyDescent="0.3">
      <c r="A635" s="14"/>
      <c r="B635" s="14"/>
      <c r="C635" s="14"/>
    </row>
    <row r="636" spans="1:3" x14ac:dyDescent="0.3">
      <c r="A636" s="14"/>
      <c r="B636" s="14"/>
      <c r="C636" s="14"/>
    </row>
    <row r="637" spans="1:3" x14ac:dyDescent="0.3">
      <c r="A637" s="14"/>
      <c r="B637" s="14"/>
      <c r="C637" s="14"/>
    </row>
    <row r="638" spans="1:3" x14ac:dyDescent="0.3">
      <c r="A638" s="14"/>
      <c r="B638" s="14"/>
      <c r="C638" s="14"/>
    </row>
    <row r="639" spans="1:3" x14ac:dyDescent="0.3">
      <c r="A639" s="14"/>
      <c r="B639" s="14"/>
      <c r="C639" s="14"/>
    </row>
    <row r="640" spans="1:3" x14ac:dyDescent="0.3">
      <c r="A640" s="14"/>
      <c r="B640" s="14"/>
      <c r="C640" s="14"/>
    </row>
    <row r="641" spans="1:3" x14ac:dyDescent="0.3">
      <c r="A641" s="14"/>
      <c r="B641" s="14"/>
      <c r="C641" s="14"/>
    </row>
    <row r="642" spans="1:3" x14ac:dyDescent="0.3">
      <c r="A642" s="14"/>
      <c r="B642" s="14"/>
      <c r="C642" s="14"/>
    </row>
    <row r="643" spans="1:3" x14ac:dyDescent="0.3">
      <c r="A643" s="14"/>
      <c r="B643" s="14"/>
      <c r="C643" s="14"/>
    </row>
    <row r="644" spans="1:3" x14ac:dyDescent="0.3">
      <c r="A644" s="14"/>
      <c r="B644" s="14"/>
      <c r="C644" s="14"/>
    </row>
    <row r="645" spans="1:3" x14ac:dyDescent="0.3">
      <c r="A645" s="14"/>
      <c r="B645" s="14"/>
      <c r="C645" s="14"/>
    </row>
    <row r="646" spans="1:3" x14ac:dyDescent="0.3">
      <c r="A646" s="14"/>
      <c r="B646" s="14"/>
      <c r="C646" s="14"/>
    </row>
    <row r="647" spans="1:3" x14ac:dyDescent="0.3">
      <c r="A647" s="14"/>
      <c r="B647" s="14"/>
      <c r="C647" s="14"/>
    </row>
    <row r="648" spans="1:3" x14ac:dyDescent="0.3">
      <c r="A648" s="14"/>
      <c r="B648" s="14"/>
      <c r="C648" s="14"/>
    </row>
    <row r="649" spans="1:3" x14ac:dyDescent="0.3">
      <c r="A649" s="14"/>
      <c r="B649" s="14"/>
      <c r="C649" s="14"/>
    </row>
    <row r="650" spans="1:3" x14ac:dyDescent="0.3">
      <c r="A650" s="14"/>
      <c r="B650" s="14"/>
      <c r="C650" s="14"/>
    </row>
    <row r="651" spans="1:3" x14ac:dyDescent="0.3">
      <c r="A651" s="14"/>
      <c r="B651" s="14"/>
      <c r="C651" s="14"/>
    </row>
    <row r="652" spans="1:3" x14ac:dyDescent="0.3">
      <c r="A652" s="14"/>
      <c r="B652" s="14"/>
      <c r="C652" s="14"/>
    </row>
    <row r="653" spans="1:3" x14ac:dyDescent="0.3">
      <c r="A653" s="14"/>
      <c r="B653" s="14"/>
      <c r="C653" s="14"/>
    </row>
    <row r="654" spans="1:3" x14ac:dyDescent="0.3">
      <c r="A654" s="14"/>
      <c r="B654" s="14"/>
      <c r="C654" s="14"/>
    </row>
    <row r="655" spans="1:3" x14ac:dyDescent="0.3">
      <c r="A655" s="14"/>
      <c r="B655" s="14"/>
      <c r="C655" s="14"/>
    </row>
    <row r="656" spans="1:3" x14ac:dyDescent="0.3">
      <c r="A656" s="14"/>
      <c r="B656" s="14"/>
      <c r="C656" s="14"/>
    </row>
    <row r="657" spans="1:3" x14ac:dyDescent="0.3">
      <c r="A657" s="14"/>
      <c r="B657" s="14"/>
      <c r="C657" s="14"/>
    </row>
    <row r="658" spans="1:3" x14ac:dyDescent="0.3">
      <c r="A658" s="14"/>
      <c r="B658" s="14"/>
      <c r="C658" s="14"/>
    </row>
    <row r="659" spans="1:3" x14ac:dyDescent="0.3">
      <c r="A659" s="14"/>
      <c r="B659" s="14"/>
      <c r="C659" s="14"/>
    </row>
    <row r="660" spans="1:3" x14ac:dyDescent="0.3">
      <c r="A660" s="14"/>
      <c r="B660" s="14"/>
      <c r="C660" s="14"/>
    </row>
    <row r="661" spans="1:3" x14ac:dyDescent="0.3">
      <c r="A661" s="14"/>
      <c r="B661" s="14"/>
      <c r="C661" s="14"/>
    </row>
    <row r="662" spans="1:3" x14ac:dyDescent="0.3">
      <c r="A662" s="14"/>
      <c r="B662" s="14"/>
      <c r="C662" s="14"/>
    </row>
    <row r="663" spans="1:3" x14ac:dyDescent="0.3">
      <c r="A663" s="14"/>
      <c r="B663" s="14"/>
      <c r="C663" s="14"/>
    </row>
    <row r="664" spans="1:3" x14ac:dyDescent="0.3">
      <c r="A664" s="14"/>
      <c r="B664" s="14"/>
      <c r="C664" s="14"/>
    </row>
    <row r="665" spans="1:3" x14ac:dyDescent="0.3">
      <c r="A665" s="14"/>
      <c r="B665" s="14"/>
      <c r="C665" s="14"/>
    </row>
    <row r="666" spans="1:3" x14ac:dyDescent="0.3">
      <c r="A666" s="14"/>
      <c r="B666" s="14"/>
      <c r="C666" s="14"/>
    </row>
    <row r="667" spans="1:3" x14ac:dyDescent="0.3">
      <c r="A667" s="14"/>
      <c r="B667" s="14"/>
      <c r="C667" s="14"/>
    </row>
    <row r="668" spans="1:3" x14ac:dyDescent="0.3">
      <c r="A668" s="14"/>
      <c r="B668" s="14"/>
      <c r="C668" s="14"/>
    </row>
    <row r="669" spans="1:3" x14ac:dyDescent="0.3">
      <c r="A669" s="14"/>
      <c r="B669" s="14"/>
      <c r="C669" s="14"/>
    </row>
    <row r="670" spans="1:3" x14ac:dyDescent="0.3">
      <c r="A670" s="14"/>
      <c r="B670" s="14"/>
      <c r="C670" s="14"/>
    </row>
    <row r="671" spans="1:3" x14ac:dyDescent="0.3">
      <c r="A671" s="14"/>
      <c r="B671" s="14"/>
      <c r="C671" s="14"/>
    </row>
    <row r="672" spans="1:3" x14ac:dyDescent="0.3">
      <c r="A672" s="14"/>
      <c r="B672" s="14"/>
      <c r="C672" s="14"/>
    </row>
    <row r="673" spans="1:3" x14ac:dyDescent="0.3">
      <c r="A673" s="14"/>
      <c r="B673" s="14"/>
      <c r="C673" s="14"/>
    </row>
    <row r="674" spans="1:3" x14ac:dyDescent="0.3">
      <c r="A674" s="14"/>
      <c r="B674" s="14"/>
      <c r="C674" s="14"/>
    </row>
    <row r="675" spans="1:3" x14ac:dyDescent="0.3">
      <c r="A675" s="14"/>
      <c r="B675" s="14"/>
      <c r="C675" s="14"/>
    </row>
    <row r="676" spans="1:3" x14ac:dyDescent="0.3">
      <c r="A676" s="14"/>
      <c r="B676" s="14"/>
      <c r="C676" s="14"/>
    </row>
    <row r="677" spans="1:3" x14ac:dyDescent="0.3">
      <c r="A677" s="14"/>
      <c r="B677" s="14"/>
      <c r="C677" s="14"/>
    </row>
    <row r="678" spans="1:3" x14ac:dyDescent="0.3">
      <c r="A678" s="14"/>
      <c r="B678" s="14"/>
      <c r="C678" s="14"/>
    </row>
    <row r="679" spans="1:3" x14ac:dyDescent="0.3">
      <c r="A679" s="14"/>
      <c r="B679" s="14"/>
      <c r="C679" s="14"/>
    </row>
    <row r="680" spans="1:3" x14ac:dyDescent="0.3">
      <c r="A680" s="14"/>
      <c r="B680" s="14"/>
      <c r="C680" s="14"/>
    </row>
    <row r="681" spans="1:3" x14ac:dyDescent="0.3">
      <c r="A681" s="14"/>
      <c r="B681" s="14"/>
      <c r="C681" s="14"/>
    </row>
    <row r="682" spans="1:3" x14ac:dyDescent="0.3">
      <c r="A682" s="14"/>
      <c r="B682" s="14"/>
      <c r="C682" s="14"/>
    </row>
    <row r="683" spans="1:3" x14ac:dyDescent="0.3">
      <c r="A683" s="14"/>
      <c r="B683" s="14"/>
      <c r="C683" s="14"/>
    </row>
    <row r="684" spans="1:3" x14ac:dyDescent="0.3">
      <c r="A684" s="14"/>
      <c r="B684" s="14"/>
      <c r="C684" s="14"/>
    </row>
    <row r="685" spans="1:3" x14ac:dyDescent="0.3">
      <c r="A685" s="14"/>
      <c r="B685" s="14"/>
      <c r="C685" s="14"/>
    </row>
    <row r="686" spans="1:3" x14ac:dyDescent="0.3">
      <c r="A686" s="14"/>
      <c r="B686" s="14"/>
      <c r="C686" s="14"/>
    </row>
    <row r="687" spans="1:3" x14ac:dyDescent="0.3">
      <c r="A687" s="14"/>
      <c r="B687" s="14"/>
      <c r="C687" s="14"/>
    </row>
    <row r="688" spans="1:3" x14ac:dyDescent="0.3">
      <c r="A688" s="14"/>
      <c r="B688" s="14"/>
      <c r="C688" s="14"/>
    </row>
    <row r="689" spans="1:3" x14ac:dyDescent="0.3">
      <c r="A689" s="14"/>
      <c r="B689" s="14"/>
      <c r="C689" s="14"/>
    </row>
    <row r="690" spans="1:3" x14ac:dyDescent="0.3">
      <c r="A690" s="14"/>
      <c r="B690" s="14"/>
      <c r="C690" s="14"/>
    </row>
    <row r="691" spans="1:3" x14ac:dyDescent="0.3">
      <c r="A691" s="14"/>
      <c r="B691" s="14"/>
      <c r="C691" s="14"/>
    </row>
    <row r="692" spans="1:3" x14ac:dyDescent="0.3">
      <c r="A692" s="14"/>
      <c r="B692" s="14"/>
      <c r="C692" s="14"/>
    </row>
    <row r="693" spans="1:3" x14ac:dyDescent="0.3">
      <c r="A693" s="14"/>
      <c r="B693" s="14"/>
      <c r="C693" s="14"/>
    </row>
    <row r="694" spans="1:3" x14ac:dyDescent="0.3">
      <c r="A694" s="14"/>
      <c r="B694" s="14"/>
      <c r="C694" s="14"/>
    </row>
    <row r="695" spans="1:3" x14ac:dyDescent="0.3">
      <c r="A695" s="14"/>
      <c r="B695" s="14"/>
      <c r="C695" s="14"/>
    </row>
    <row r="696" spans="1:3" x14ac:dyDescent="0.3">
      <c r="A696" s="14"/>
      <c r="B696" s="14"/>
      <c r="C696" s="14"/>
    </row>
    <row r="697" spans="1:3" x14ac:dyDescent="0.3">
      <c r="A697" s="14"/>
      <c r="B697" s="14"/>
      <c r="C697" s="14"/>
    </row>
    <row r="698" spans="1:3" x14ac:dyDescent="0.3">
      <c r="A698" s="14"/>
      <c r="B698" s="14"/>
      <c r="C698" s="14"/>
    </row>
    <row r="699" spans="1:3" x14ac:dyDescent="0.3">
      <c r="A699" s="14"/>
      <c r="B699" s="14"/>
      <c r="C699" s="14"/>
    </row>
    <row r="700" spans="1:3" x14ac:dyDescent="0.3">
      <c r="A700" s="14"/>
      <c r="B700" s="14"/>
      <c r="C700" s="14"/>
    </row>
    <row r="701" spans="1:3" x14ac:dyDescent="0.3">
      <c r="A701" s="14"/>
      <c r="B701" s="14"/>
      <c r="C701" s="14"/>
    </row>
    <row r="702" spans="1:3" x14ac:dyDescent="0.3">
      <c r="A702" s="14"/>
      <c r="B702" s="14"/>
      <c r="C702" s="14"/>
    </row>
    <row r="703" spans="1:3" x14ac:dyDescent="0.3">
      <c r="A703" s="14"/>
      <c r="B703" s="14"/>
      <c r="C703" s="14"/>
    </row>
    <row r="704" spans="1:3" x14ac:dyDescent="0.3">
      <c r="A704" s="14"/>
      <c r="B704" s="14"/>
      <c r="C704" s="14"/>
    </row>
    <row r="705" spans="1:3" x14ac:dyDescent="0.3">
      <c r="A705" s="14"/>
      <c r="B705" s="14"/>
      <c r="C705" s="14"/>
    </row>
    <row r="706" spans="1:3" x14ac:dyDescent="0.3">
      <c r="A706" s="14"/>
      <c r="B706" s="14"/>
      <c r="C706" s="14"/>
    </row>
    <row r="707" spans="1:3" x14ac:dyDescent="0.3">
      <c r="A707" s="14"/>
      <c r="B707" s="14"/>
      <c r="C707" s="14"/>
    </row>
    <row r="708" spans="1:3" x14ac:dyDescent="0.3">
      <c r="A708" s="14"/>
      <c r="B708" s="14"/>
      <c r="C708" s="14"/>
    </row>
    <row r="709" spans="1:3" x14ac:dyDescent="0.3">
      <c r="A709" s="14"/>
      <c r="B709" s="14"/>
      <c r="C709" s="14"/>
    </row>
    <row r="710" spans="1:3" x14ac:dyDescent="0.3">
      <c r="A710" s="14"/>
      <c r="B710" s="14"/>
      <c r="C710" s="14"/>
    </row>
    <row r="711" spans="1:3" x14ac:dyDescent="0.3">
      <c r="A711" s="14"/>
      <c r="B711" s="14"/>
      <c r="C711" s="14"/>
    </row>
    <row r="712" spans="1:3" x14ac:dyDescent="0.3">
      <c r="A712" s="14"/>
      <c r="B712" s="14"/>
      <c r="C712" s="14"/>
    </row>
    <row r="713" spans="1:3" x14ac:dyDescent="0.3">
      <c r="A713" s="14"/>
      <c r="B713" s="14"/>
      <c r="C713" s="14"/>
    </row>
    <row r="714" spans="1:3" x14ac:dyDescent="0.3">
      <c r="A714" s="14"/>
      <c r="B714" s="14"/>
      <c r="C714" s="14"/>
    </row>
    <row r="715" spans="1:3" x14ac:dyDescent="0.3">
      <c r="A715" s="14"/>
      <c r="B715" s="14"/>
      <c r="C715" s="14"/>
    </row>
    <row r="716" spans="1:3" x14ac:dyDescent="0.3">
      <c r="A716" s="14"/>
      <c r="B716" s="14"/>
      <c r="C716" s="14"/>
    </row>
    <row r="717" spans="1:3" x14ac:dyDescent="0.3">
      <c r="A717" s="14"/>
      <c r="B717" s="14"/>
      <c r="C717" s="14"/>
    </row>
    <row r="718" spans="1:3" x14ac:dyDescent="0.3">
      <c r="A718" s="14"/>
      <c r="B718" s="14"/>
      <c r="C718" s="14"/>
    </row>
    <row r="719" spans="1:3" x14ac:dyDescent="0.3">
      <c r="A719" s="14"/>
      <c r="B719" s="14"/>
      <c r="C719" s="14"/>
    </row>
    <row r="720" spans="1:3" x14ac:dyDescent="0.3">
      <c r="A720" s="14"/>
      <c r="B720" s="14"/>
      <c r="C720" s="14"/>
    </row>
    <row r="721" spans="1:3" x14ac:dyDescent="0.3">
      <c r="A721" s="14"/>
      <c r="B721" s="14"/>
      <c r="C721" s="14"/>
    </row>
    <row r="722" spans="1:3" x14ac:dyDescent="0.3">
      <c r="A722" s="14"/>
      <c r="B722" s="14"/>
      <c r="C722" s="14"/>
    </row>
    <row r="723" spans="1:3" x14ac:dyDescent="0.3">
      <c r="A723" s="14"/>
      <c r="B723" s="14"/>
      <c r="C723" s="14"/>
    </row>
    <row r="724" spans="1:3" x14ac:dyDescent="0.3">
      <c r="A724" s="14"/>
      <c r="B724" s="14"/>
      <c r="C724" s="14"/>
    </row>
    <row r="725" spans="1:3" x14ac:dyDescent="0.3">
      <c r="A725" s="14"/>
      <c r="B725" s="14"/>
      <c r="C725" s="14"/>
    </row>
    <row r="726" spans="1:3" x14ac:dyDescent="0.3">
      <c r="A726" s="14"/>
      <c r="B726" s="14"/>
      <c r="C726" s="14"/>
    </row>
    <row r="727" spans="1:3" x14ac:dyDescent="0.3">
      <c r="A727" s="14"/>
      <c r="B727" s="14"/>
      <c r="C727" s="14"/>
    </row>
    <row r="728" spans="1:3" x14ac:dyDescent="0.3">
      <c r="A728" s="14"/>
      <c r="B728" s="14"/>
      <c r="C728" s="14"/>
    </row>
    <row r="729" spans="1:3" x14ac:dyDescent="0.3">
      <c r="A729" s="14"/>
      <c r="B729" s="14"/>
      <c r="C729" s="14"/>
    </row>
    <row r="730" spans="1:3" x14ac:dyDescent="0.3">
      <c r="A730" s="14"/>
      <c r="B730" s="14"/>
      <c r="C730" s="14"/>
    </row>
    <row r="731" spans="1:3" x14ac:dyDescent="0.3">
      <c r="A731" s="14"/>
      <c r="B731" s="14"/>
      <c r="C731" s="14"/>
    </row>
    <row r="732" spans="1:3" x14ac:dyDescent="0.3">
      <c r="A732" s="14"/>
      <c r="B732" s="14"/>
      <c r="C732" s="14"/>
    </row>
    <row r="733" spans="1:3" x14ac:dyDescent="0.3">
      <c r="A733" s="14"/>
      <c r="B733" s="14"/>
      <c r="C733" s="14"/>
    </row>
    <row r="734" spans="1:3" x14ac:dyDescent="0.3">
      <c r="A734" s="14"/>
      <c r="B734" s="14"/>
      <c r="C734" s="14"/>
    </row>
    <row r="735" spans="1:3" x14ac:dyDescent="0.3">
      <c r="A735" s="14"/>
      <c r="B735" s="14"/>
      <c r="C735" s="14"/>
    </row>
    <row r="736" spans="1:3" x14ac:dyDescent="0.3">
      <c r="A736" s="14"/>
      <c r="B736" s="14"/>
      <c r="C736" s="14"/>
    </row>
    <row r="737" spans="1:3" x14ac:dyDescent="0.3">
      <c r="A737" s="14"/>
      <c r="B737" s="14"/>
      <c r="C737" s="14"/>
    </row>
    <row r="738" spans="1:3" x14ac:dyDescent="0.3">
      <c r="A738" s="14"/>
      <c r="B738" s="14"/>
      <c r="C738" s="14"/>
    </row>
    <row r="739" spans="1:3" x14ac:dyDescent="0.3">
      <c r="A739" s="14"/>
      <c r="B739" s="14"/>
      <c r="C739" s="14"/>
    </row>
    <row r="740" spans="1:3" x14ac:dyDescent="0.3">
      <c r="A740" s="14"/>
      <c r="B740" s="14"/>
      <c r="C740" s="14"/>
    </row>
    <row r="741" spans="1:3" x14ac:dyDescent="0.3">
      <c r="A741" s="14"/>
      <c r="B741" s="14"/>
      <c r="C741" s="14"/>
    </row>
    <row r="742" spans="1:3" x14ac:dyDescent="0.3">
      <c r="A742" s="14"/>
      <c r="B742" s="14"/>
      <c r="C742" s="14"/>
    </row>
    <row r="743" spans="1:3" x14ac:dyDescent="0.3">
      <c r="A743" s="14"/>
      <c r="B743" s="14"/>
      <c r="C743" s="14"/>
    </row>
    <row r="744" spans="1:3" x14ac:dyDescent="0.3">
      <c r="A744" s="14"/>
      <c r="B744" s="14"/>
      <c r="C744" s="14"/>
    </row>
    <row r="745" spans="1:3" x14ac:dyDescent="0.3">
      <c r="A745" s="14"/>
      <c r="B745" s="14"/>
      <c r="C745" s="14"/>
    </row>
    <row r="746" spans="1:3" x14ac:dyDescent="0.3">
      <c r="A746" s="14"/>
      <c r="B746" s="14"/>
      <c r="C746" s="14"/>
    </row>
    <row r="747" spans="1:3" x14ac:dyDescent="0.3">
      <c r="A747" s="14"/>
      <c r="B747" s="14"/>
      <c r="C747" s="14"/>
    </row>
    <row r="748" spans="1:3" x14ac:dyDescent="0.3">
      <c r="A748" s="14"/>
      <c r="B748" s="14"/>
      <c r="C748" s="14"/>
    </row>
    <row r="749" spans="1:3" x14ac:dyDescent="0.3">
      <c r="A749" s="14"/>
      <c r="B749" s="14"/>
      <c r="C749" s="14"/>
    </row>
    <row r="750" spans="1:3" x14ac:dyDescent="0.3">
      <c r="A750" s="14"/>
      <c r="B750" s="14"/>
      <c r="C750" s="14"/>
    </row>
    <row r="751" spans="1:3" x14ac:dyDescent="0.3">
      <c r="A751" s="14"/>
      <c r="B751" s="14"/>
      <c r="C751" s="14"/>
    </row>
    <row r="752" spans="1:3" x14ac:dyDescent="0.3">
      <c r="A752" s="14"/>
      <c r="B752" s="14"/>
      <c r="C752" s="14"/>
    </row>
    <row r="753" spans="1:3" x14ac:dyDescent="0.3">
      <c r="A753" s="14"/>
      <c r="B753" s="14"/>
      <c r="C753" s="14"/>
    </row>
    <row r="754" spans="1:3" x14ac:dyDescent="0.3">
      <c r="A754" s="14"/>
      <c r="B754" s="14"/>
      <c r="C754" s="14"/>
    </row>
    <row r="755" spans="1:3" x14ac:dyDescent="0.3">
      <c r="A755" s="14"/>
      <c r="B755" s="14"/>
      <c r="C755" s="14"/>
    </row>
    <row r="756" spans="1:3" x14ac:dyDescent="0.3">
      <c r="A756" s="14"/>
      <c r="B756" s="14"/>
      <c r="C756" s="14"/>
    </row>
    <row r="757" spans="1:3" x14ac:dyDescent="0.3">
      <c r="A757" s="14"/>
      <c r="B757" s="14"/>
      <c r="C757" s="14"/>
    </row>
    <row r="758" spans="1:3" x14ac:dyDescent="0.3">
      <c r="A758" s="14"/>
      <c r="B758" s="14"/>
      <c r="C758" s="14"/>
    </row>
    <row r="759" spans="1:3" x14ac:dyDescent="0.3">
      <c r="A759" s="14"/>
      <c r="B759" s="14"/>
      <c r="C759" s="14"/>
    </row>
    <row r="760" spans="1:3" x14ac:dyDescent="0.3">
      <c r="A760" s="14"/>
      <c r="B760" s="14"/>
      <c r="C760" s="14"/>
    </row>
    <row r="761" spans="1:3" x14ac:dyDescent="0.3">
      <c r="A761" s="14"/>
      <c r="B761" s="14"/>
      <c r="C761" s="14"/>
    </row>
    <row r="762" spans="1:3" x14ac:dyDescent="0.3">
      <c r="A762" s="14"/>
      <c r="B762" s="14"/>
      <c r="C762" s="14"/>
    </row>
    <row r="763" spans="1:3" x14ac:dyDescent="0.3">
      <c r="A763" s="14"/>
      <c r="B763" s="14"/>
      <c r="C763" s="14"/>
    </row>
    <row r="764" spans="1:3" x14ac:dyDescent="0.3">
      <c r="A764" s="14"/>
      <c r="B764" s="14"/>
      <c r="C764" s="14"/>
    </row>
    <row r="765" spans="1:3" x14ac:dyDescent="0.3">
      <c r="A765" s="14"/>
      <c r="B765" s="14"/>
      <c r="C765" s="14"/>
    </row>
    <row r="766" spans="1:3" x14ac:dyDescent="0.3">
      <c r="A766" s="14"/>
      <c r="B766" s="14"/>
      <c r="C766" s="14"/>
    </row>
    <row r="767" spans="1:3" x14ac:dyDescent="0.3">
      <c r="A767" s="14"/>
      <c r="B767" s="14"/>
      <c r="C767" s="14"/>
    </row>
    <row r="768" spans="1:3" x14ac:dyDescent="0.3">
      <c r="A768" s="14"/>
      <c r="B768" s="14"/>
      <c r="C768" s="14"/>
    </row>
    <row r="769" spans="1:3" x14ac:dyDescent="0.3">
      <c r="A769" s="14"/>
      <c r="B769" s="14"/>
      <c r="C769" s="14"/>
    </row>
    <row r="770" spans="1:3" x14ac:dyDescent="0.3">
      <c r="A770" s="14"/>
      <c r="B770" s="14"/>
      <c r="C770" s="14"/>
    </row>
    <row r="771" spans="1:3" x14ac:dyDescent="0.3">
      <c r="A771" s="14"/>
      <c r="B771" s="14"/>
      <c r="C771" s="14"/>
    </row>
    <row r="772" spans="1:3" x14ac:dyDescent="0.3">
      <c r="A772" s="14"/>
      <c r="B772" s="14"/>
      <c r="C772" s="14"/>
    </row>
    <row r="773" spans="1:3" x14ac:dyDescent="0.3">
      <c r="A773" s="14"/>
      <c r="B773" s="14"/>
      <c r="C773" s="14"/>
    </row>
    <row r="774" spans="1:3" x14ac:dyDescent="0.3">
      <c r="A774" s="14"/>
      <c r="B774" s="14"/>
      <c r="C774" s="14"/>
    </row>
    <row r="775" spans="1:3" x14ac:dyDescent="0.3">
      <c r="A775" s="14"/>
      <c r="B775" s="14"/>
      <c r="C775" s="14"/>
    </row>
    <row r="776" spans="1:3" x14ac:dyDescent="0.3">
      <c r="A776" s="14"/>
      <c r="B776" s="14"/>
      <c r="C776" s="14"/>
    </row>
    <row r="777" spans="1:3" x14ac:dyDescent="0.3">
      <c r="A777" s="14"/>
      <c r="B777" s="14"/>
      <c r="C777" s="14"/>
    </row>
    <row r="778" spans="1:3" x14ac:dyDescent="0.3">
      <c r="A778" s="14"/>
      <c r="B778" s="14"/>
      <c r="C778" s="14"/>
    </row>
    <row r="779" spans="1:3" x14ac:dyDescent="0.3">
      <c r="A779" s="14"/>
      <c r="B779" s="14"/>
      <c r="C779" s="14"/>
    </row>
    <row r="780" spans="1:3" x14ac:dyDescent="0.3">
      <c r="A780" s="14"/>
      <c r="B780" s="14"/>
      <c r="C780" s="14"/>
    </row>
    <row r="781" spans="1:3" x14ac:dyDescent="0.3">
      <c r="A781" s="14"/>
      <c r="B781" s="14"/>
      <c r="C781" s="14"/>
    </row>
    <row r="782" spans="1:3" x14ac:dyDescent="0.3">
      <c r="A782" s="14"/>
      <c r="B782" s="14"/>
      <c r="C782" s="14"/>
    </row>
    <row r="783" spans="1:3" x14ac:dyDescent="0.3">
      <c r="A783" s="14"/>
      <c r="B783" s="14"/>
      <c r="C783" s="14"/>
    </row>
    <row r="784" spans="1:3" x14ac:dyDescent="0.3">
      <c r="A784" s="14"/>
      <c r="B784" s="14"/>
      <c r="C784" s="14"/>
    </row>
    <row r="785" spans="1:3" x14ac:dyDescent="0.3">
      <c r="A785" s="14"/>
      <c r="B785" s="14"/>
      <c r="C785" s="14"/>
    </row>
    <row r="786" spans="1:3" x14ac:dyDescent="0.3">
      <c r="A786" s="14"/>
      <c r="B786" s="14"/>
      <c r="C786" s="14"/>
    </row>
    <row r="787" spans="1:3" x14ac:dyDescent="0.3">
      <c r="A787" s="14"/>
      <c r="B787" s="14"/>
      <c r="C787" s="14"/>
    </row>
    <row r="788" spans="1:3" x14ac:dyDescent="0.3">
      <c r="A788" s="14"/>
      <c r="B788" s="14"/>
      <c r="C788" s="14"/>
    </row>
    <row r="789" spans="1:3" x14ac:dyDescent="0.3">
      <c r="A789" s="14"/>
      <c r="B789" s="14"/>
      <c r="C789" s="14"/>
    </row>
    <row r="790" spans="1:3" x14ac:dyDescent="0.3">
      <c r="A790" s="14"/>
      <c r="B790" s="14"/>
      <c r="C790" s="14"/>
    </row>
    <row r="791" spans="1:3" x14ac:dyDescent="0.3">
      <c r="A791" s="14"/>
      <c r="B791" s="14"/>
      <c r="C791" s="14"/>
    </row>
    <row r="792" spans="1:3" x14ac:dyDescent="0.3">
      <c r="A792" s="14"/>
      <c r="B792" s="14"/>
      <c r="C792" s="14"/>
    </row>
    <row r="793" spans="1:3" x14ac:dyDescent="0.3">
      <c r="A793" s="14"/>
      <c r="B793" s="14"/>
      <c r="C793" s="14"/>
    </row>
    <row r="794" spans="1:3" x14ac:dyDescent="0.3">
      <c r="A794" s="14"/>
      <c r="B794" s="14"/>
      <c r="C794" s="14"/>
    </row>
    <row r="795" spans="1:3" x14ac:dyDescent="0.3">
      <c r="A795" s="14"/>
      <c r="B795" s="14"/>
      <c r="C795" s="14"/>
    </row>
    <row r="796" spans="1:3" x14ac:dyDescent="0.3">
      <c r="A796" s="14"/>
      <c r="B796" s="14"/>
      <c r="C796" s="14"/>
    </row>
    <row r="797" spans="1:3" x14ac:dyDescent="0.3">
      <c r="A797" s="14"/>
      <c r="B797" s="14"/>
      <c r="C797" s="14"/>
    </row>
    <row r="798" spans="1:3" x14ac:dyDescent="0.3">
      <c r="A798" s="14"/>
      <c r="B798" s="14"/>
      <c r="C798" s="14"/>
    </row>
    <row r="799" spans="1:3" x14ac:dyDescent="0.3">
      <c r="A799" s="14"/>
      <c r="B799" s="14"/>
      <c r="C799" s="14"/>
    </row>
    <row r="800" spans="1:3" x14ac:dyDescent="0.3">
      <c r="A800" s="14"/>
      <c r="B800" s="14"/>
      <c r="C800" s="14"/>
    </row>
    <row r="801" spans="1:3" x14ac:dyDescent="0.3">
      <c r="A801" s="14"/>
      <c r="B801" s="14"/>
      <c r="C801" s="14"/>
    </row>
  </sheetData>
  <mergeCells count="4">
    <mergeCell ref="A5:B5"/>
    <mergeCell ref="A1:C2"/>
    <mergeCell ref="A3:B3"/>
    <mergeCell ref="A4:B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O687"/>
  <sheetViews>
    <sheetView view="pageBreakPreview" zoomScale="80" zoomScaleNormal="90" zoomScaleSheetLayoutView="80" workbookViewId="0">
      <pane xSplit="2" ySplit="5" topLeftCell="C12" activePane="bottomRight" state="frozen"/>
      <selection pane="topRight" activeCell="AA1" sqref="AA1"/>
      <selection pane="bottomLeft" activeCell="A5" sqref="A5"/>
      <selection pane="bottomRight" activeCell="A2" sqref="A2:BO3"/>
    </sheetView>
  </sheetViews>
  <sheetFormatPr defaultRowHeight="16.5" x14ac:dyDescent="0.3"/>
  <cols>
    <col min="1" max="1" width="9.125" style="5" customWidth="1"/>
    <col min="2" max="2" width="81" style="30" customWidth="1"/>
    <col min="3" max="3" width="7.125" style="28" customWidth="1"/>
    <col min="4" max="16" width="3.625" style="28" hidden="1" customWidth="1"/>
    <col min="17" max="17" width="3.625" style="12" hidden="1" customWidth="1"/>
    <col min="18" max="66" width="3.625" style="28" hidden="1" customWidth="1"/>
    <col min="67" max="67" width="96.375" style="5" customWidth="1"/>
    <col min="68" max="16384" width="9" style="5"/>
  </cols>
  <sheetData>
    <row r="1" spans="1:67" ht="9.75" customHeight="1" thickBot="1" x14ac:dyDescent="0.3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7" s="26" customFormat="1" ht="16.5" customHeight="1" thickTop="1" x14ac:dyDescent="0.3">
      <c r="A2" s="179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1"/>
    </row>
    <row r="3" spans="1:67" s="26" customFormat="1" ht="39.75" customHeight="1" thickBot="1" x14ac:dyDescent="0.3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4"/>
    </row>
    <row r="4" spans="1:67" s="26" customFormat="1" ht="9.75" customHeight="1" thickTop="1" thickBot="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</row>
    <row r="5" spans="1:67" ht="45" customHeight="1" thickBot="1" x14ac:dyDescent="0.35">
      <c r="A5" s="72" t="s">
        <v>106</v>
      </c>
      <c r="B5" s="73" t="s">
        <v>107</v>
      </c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4" t="s">
        <v>108</v>
      </c>
    </row>
    <row r="6" spans="1:67" ht="31.5" customHeight="1" x14ac:dyDescent="0.3">
      <c r="A6" s="155" t="s">
        <v>12</v>
      </c>
      <c r="B6" s="43" t="s">
        <v>79</v>
      </c>
      <c r="C6" s="39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8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0"/>
    </row>
    <row r="7" spans="1:67" ht="31.5" customHeight="1" x14ac:dyDescent="0.3">
      <c r="A7" s="155"/>
      <c r="B7" s="33" t="s">
        <v>21</v>
      </c>
      <c r="C7" s="88">
        <f>'설문조사 결과(학생)'!T8</f>
        <v>0.24739583333333334</v>
      </c>
      <c r="D7" s="25"/>
      <c r="BO7" s="230"/>
    </row>
    <row r="8" spans="1:67" ht="31.5" customHeight="1" x14ac:dyDescent="0.3">
      <c r="A8" s="155"/>
      <c r="B8" s="34" t="s">
        <v>22</v>
      </c>
      <c r="C8" s="88">
        <f>'설문조사 결과(학생)'!T9</f>
        <v>0.2578125</v>
      </c>
      <c r="D8" s="25"/>
      <c r="BO8" s="230"/>
    </row>
    <row r="9" spans="1:67" ht="31.5" customHeight="1" x14ac:dyDescent="0.3">
      <c r="A9" s="155"/>
      <c r="B9" s="34" t="s">
        <v>23</v>
      </c>
      <c r="C9" s="88">
        <f>'설문조사 결과(학생)'!T10</f>
        <v>0.29947916666666669</v>
      </c>
      <c r="D9" s="25"/>
      <c r="BO9" s="230"/>
    </row>
    <row r="10" spans="1:67" ht="31.5" customHeight="1" x14ac:dyDescent="0.3">
      <c r="A10" s="155"/>
      <c r="B10" s="34" t="s">
        <v>24</v>
      </c>
      <c r="C10" s="88">
        <f>'설문조사 결과(학생)'!T11</f>
        <v>0.109375</v>
      </c>
      <c r="D10" s="25"/>
      <c r="BO10" s="230"/>
    </row>
    <row r="11" spans="1:67" ht="31.5" customHeight="1" x14ac:dyDescent="0.3">
      <c r="A11" s="155"/>
      <c r="B11" s="35" t="s">
        <v>25</v>
      </c>
      <c r="C11" s="88">
        <f>'설문조사 결과(학생)'!T12</f>
        <v>0.2</v>
      </c>
      <c r="D11" s="25"/>
      <c r="BO11" s="230"/>
    </row>
    <row r="12" spans="1:67" ht="31.5" customHeight="1" x14ac:dyDescent="0.3">
      <c r="A12" s="155"/>
      <c r="B12" s="40" t="s">
        <v>80</v>
      </c>
      <c r="C12" s="89"/>
      <c r="D12" s="25"/>
      <c r="BO12" s="86"/>
    </row>
    <row r="13" spans="1:67" ht="31.5" customHeight="1" x14ac:dyDescent="0.3">
      <c r="A13" s="155"/>
      <c r="B13" s="33" t="s">
        <v>17</v>
      </c>
      <c r="C13" s="88">
        <f>'설문조사 결과(학생)'!T14</f>
        <v>4.4270833333333336E-2</v>
      </c>
      <c r="D13" s="25"/>
      <c r="BO13" s="230"/>
    </row>
    <row r="14" spans="1:67" ht="31.5" customHeight="1" x14ac:dyDescent="0.3">
      <c r="A14" s="155"/>
      <c r="B14" s="34" t="s">
        <v>16</v>
      </c>
      <c r="C14" s="88">
        <f>'설문조사 결과(학생)'!T15</f>
        <v>7.03125E-2</v>
      </c>
      <c r="D14" s="25"/>
      <c r="BO14" s="230"/>
    </row>
    <row r="15" spans="1:67" ht="31.5" customHeight="1" x14ac:dyDescent="0.3">
      <c r="A15" s="155"/>
      <c r="B15" s="34" t="s">
        <v>18</v>
      </c>
      <c r="C15" s="88">
        <f>'설문조사 결과(학생)'!T16</f>
        <v>0.5234375</v>
      </c>
      <c r="D15" s="25"/>
      <c r="BO15" s="230"/>
    </row>
    <row r="16" spans="1:67" ht="31.5" customHeight="1" x14ac:dyDescent="0.3">
      <c r="A16" s="155"/>
      <c r="B16" s="34" t="s">
        <v>19</v>
      </c>
      <c r="C16" s="88">
        <f>'설문조사 결과(학생)'!T17</f>
        <v>0.28125</v>
      </c>
      <c r="D16" s="25"/>
      <c r="BO16" s="230"/>
    </row>
    <row r="17" spans="1:67" ht="31.5" customHeight="1" x14ac:dyDescent="0.3">
      <c r="A17" s="156"/>
      <c r="B17" s="35" t="s">
        <v>20</v>
      </c>
      <c r="C17" s="88">
        <f>'설문조사 결과(학생)'!T18</f>
        <v>5.7291666666666664E-2</v>
      </c>
      <c r="D17" s="25"/>
      <c r="BO17" s="230"/>
    </row>
    <row r="18" spans="1:67" ht="31.5" customHeight="1" x14ac:dyDescent="0.3">
      <c r="A18" s="159" t="s">
        <v>13</v>
      </c>
      <c r="B18" s="44" t="s">
        <v>81</v>
      </c>
      <c r="C18" s="89"/>
      <c r="D18" s="25"/>
      <c r="BO18" s="86"/>
    </row>
    <row r="19" spans="1:67" ht="31.5" customHeight="1" x14ac:dyDescent="0.3">
      <c r="A19" s="160"/>
      <c r="B19" s="33" t="s">
        <v>21</v>
      </c>
      <c r="C19" s="88">
        <f>'설문조사 결과(학생)'!T20</f>
        <v>0.25</v>
      </c>
      <c r="D19" s="25"/>
      <c r="BO19" s="87"/>
    </row>
    <row r="20" spans="1:67" ht="31.5" customHeight="1" x14ac:dyDescent="0.3">
      <c r="A20" s="160"/>
      <c r="B20" s="34" t="s">
        <v>22</v>
      </c>
      <c r="C20" s="88">
        <f>'설문조사 결과(학생)'!T21</f>
        <v>0.20052083333333334</v>
      </c>
      <c r="D20" s="25"/>
      <c r="BO20" s="86"/>
    </row>
    <row r="21" spans="1:67" ht="31.5" customHeight="1" x14ac:dyDescent="0.3">
      <c r="A21" s="160"/>
      <c r="B21" s="34" t="s">
        <v>23</v>
      </c>
      <c r="C21" s="88">
        <f>'설문조사 결과(학생)'!T22</f>
        <v>0.29166666666666669</v>
      </c>
      <c r="D21" s="25"/>
      <c r="BO21" s="86"/>
    </row>
    <row r="22" spans="1:67" ht="31.5" customHeight="1" x14ac:dyDescent="0.3">
      <c r="A22" s="160"/>
      <c r="B22" s="34" t="s">
        <v>24</v>
      </c>
      <c r="C22" s="88">
        <f>'설문조사 결과(학생)'!T23</f>
        <v>0.11979166666666667</v>
      </c>
      <c r="D22" s="25"/>
      <c r="BO22" s="86"/>
    </row>
    <row r="23" spans="1:67" ht="31.5" customHeight="1" x14ac:dyDescent="0.3">
      <c r="A23" s="160"/>
      <c r="B23" s="35" t="s">
        <v>25</v>
      </c>
      <c r="C23" s="88">
        <f>'설문조사 결과(학생)'!T24</f>
        <v>7.5520833333333329E-2</v>
      </c>
      <c r="D23" s="25"/>
      <c r="BO23" s="86"/>
    </row>
    <row r="24" spans="1:67" ht="31.5" customHeight="1" x14ac:dyDescent="0.3">
      <c r="A24" s="160"/>
      <c r="B24" s="40" t="s">
        <v>82</v>
      </c>
      <c r="C24" s="89"/>
      <c r="D24" s="25"/>
      <c r="BO24" s="86"/>
    </row>
    <row r="25" spans="1:67" ht="31.5" customHeight="1" x14ac:dyDescent="0.3">
      <c r="A25" s="160"/>
      <c r="B25" s="33" t="s">
        <v>21</v>
      </c>
      <c r="C25" s="88">
        <f>'설문조사 결과(학생)'!T26</f>
        <v>0.29947916666666669</v>
      </c>
      <c r="D25" s="25"/>
      <c r="BO25" s="86"/>
    </row>
    <row r="26" spans="1:67" ht="31.5" customHeight="1" x14ac:dyDescent="0.3">
      <c r="A26" s="160"/>
      <c r="B26" s="34" t="s">
        <v>22</v>
      </c>
      <c r="C26" s="88">
        <f>'설문조사 결과(학생)'!T27</f>
        <v>0.22395833333333334</v>
      </c>
      <c r="D26" s="25"/>
      <c r="BO26" s="86"/>
    </row>
    <row r="27" spans="1:67" ht="31.5" customHeight="1" x14ac:dyDescent="0.3">
      <c r="A27" s="160"/>
      <c r="B27" s="34" t="s">
        <v>23</v>
      </c>
      <c r="C27" s="88">
        <f>'설문조사 결과(학생)'!T28</f>
        <v>0.31510416666666669</v>
      </c>
      <c r="D27" s="25"/>
      <c r="BO27" s="86"/>
    </row>
    <row r="28" spans="1:67" ht="31.5" customHeight="1" x14ac:dyDescent="0.3">
      <c r="A28" s="160"/>
      <c r="B28" s="34" t="s">
        <v>24</v>
      </c>
      <c r="C28" s="88">
        <f>'설문조사 결과(학생)'!T29</f>
        <v>8.8541666666666671E-2</v>
      </c>
      <c r="D28" s="25"/>
      <c r="BO28" s="86"/>
    </row>
    <row r="29" spans="1:67" ht="31.5" customHeight="1" x14ac:dyDescent="0.3">
      <c r="A29" s="160"/>
      <c r="B29" s="35" t="s">
        <v>25</v>
      </c>
      <c r="C29" s="88">
        <f>'설문조사 결과(학생)'!T30</f>
        <v>5.7291666666666664E-2</v>
      </c>
      <c r="D29" s="25"/>
      <c r="BO29" s="86"/>
    </row>
    <row r="30" spans="1:67" ht="31.5" customHeight="1" x14ac:dyDescent="0.3">
      <c r="A30" s="160"/>
      <c r="B30" s="44" t="s">
        <v>15</v>
      </c>
      <c r="C30" s="89"/>
      <c r="D30" s="25"/>
      <c r="BO30" s="86"/>
    </row>
    <row r="31" spans="1:67" ht="31.5" customHeight="1" x14ac:dyDescent="0.3">
      <c r="A31" s="160"/>
      <c r="B31" s="33" t="s">
        <v>26</v>
      </c>
      <c r="C31" s="88">
        <f>'설문조사 결과(학생)'!T32</f>
        <v>2.8645833333333332E-2</v>
      </c>
      <c r="D31" s="25"/>
      <c r="BO31" s="87"/>
    </row>
    <row r="32" spans="1:67" ht="31.5" customHeight="1" x14ac:dyDescent="0.3">
      <c r="A32" s="160"/>
      <c r="B32" s="34" t="s">
        <v>27</v>
      </c>
      <c r="C32" s="88">
        <f>'설문조사 결과(학생)'!T33</f>
        <v>3.6458333333333336E-2</v>
      </c>
      <c r="D32" s="25"/>
      <c r="BO32" s="86"/>
    </row>
    <row r="33" spans="1:67" ht="31.5" customHeight="1" x14ac:dyDescent="0.3">
      <c r="A33" s="160"/>
      <c r="B33" s="34" t="s">
        <v>28</v>
      </c>
      <c r="C33" s="88">
        <f>'설문조사 결과(학생)'!T34</f>
        <v>2.0833333333333332E-2</v>
      </c>
      <c r="D33" s="25"/>
      <c r="BO33" s="86"/>
    </row>
    <row r="34" spans="1:67" ht="31.5" customHeight="1" x14ac:dyDescent="0.3">
      <c r="A34" s="160"/>
      <c r="B34" s="34" t="s">
        <v>29</v>
      </c>
      <c r="C34" s="88">
        <f>'설문조사 결과(학생)'!T35</f>
        <v>7.8125E-3</v>
      </c>
      <c r="D34" s="25"/>
      <c r="BO34" s="86"/>
    </row>
    <row r="35" spans="1:67" ht="31.5" customHeight="1" x14ac:dyDescent="0.3">
      <c r="A35" s="160"/>
      <c r="B35" s="34" t="s">
        <v>30</v>
      </c>
      <c r="C35" s="88">
        <f>'설문조사 결과(학생)'!T36</f>
        <v>2.6041666666666668E-2</v>
      </c>
      <c r="D35" s="25"/>
      <c r="BO35" s="86"/>
    </row>
    <row r="36" spans="1:67" ht="31.5" customHeight="1" x14ac:dyDescent="0.3">
      <c r="A36" s="160"/>
      <c r="B36" s="35" t="s">
        <v>36</v>
      </c>
      <c r="C36" s="88">
        <f>'설문조사 결과(학생)'!T37</f>
        <v>3.6458333333333336E-2</v>
      </c>
      <c r="D36" s="25"/>
      <c r="BO36" s="86"/>
    </row>
    <row r="37" spans="1:67" ht="31.5" customHeight="1" x14ac:dyDescent="0.3">
      <c r="A37" s="160"/>
      <c r="B37" s="41" t="s">
        <v>14</v>
      </c>
      <c r="C37" s="89"/>
      <c r="D37" s="25"/>
      <c r="BO37" s="86"/>
    </row>
    <row r="38" spans="1:67" ht="31.5" customHeight="1" x14ac:dyDescent="0.3">
      <c r="A38" s="160"/>
      <c r="B38" s="33" t="s">
        <v>21</v>
      </c>
      <c r="C38" s="88">
        <f>'설문조사 결과(학생)'!T39</f>
        <v>0.23958333333333334</v>
      </c>
      <c r="D38" s="25"/>
      <c r="BO38" s="86"/>
    </row>
    <row r="39" spans="1:67" ht="31.5" customHeight="1" x14ac:dyDescent="0.3">
      <c r="A39" s="160"/>
      <c r="B39" s="34" t="s">
        <v>22</v>
      </c>
      <c r="C39" s="88">
        <f>'설문조사 결과(학생)'!T40</f>
        <v>0.23958333333333334</v>
      </c>
      <c r="D39" s="25"/>
      <c r="BO39" s="86"/>
    </row>
    <row r="40" spans="1:67" ht="31.5" customHeight="1" x14ac:dyDescent="0.3">
      <c r="A40" s="160"/>
      <c r="B40" s="34" t="s">
        <v>23</v>
      </c>
      <c r="C40" s="88">
        <f>'설문조사 결과(학생)'!T41</f>
        <v>0.31510416666666669</v>
      </c>
      <c r="D40" s="25"/>
      <c r="BO40" s="86"/>
    </row>
    <row r="41" spans="1:67" ht="31.5" customHeight="1" x14ac:dyDescent="0.3">
      <c r="A41" s="160"/>
      <c r="B41" s="34" t="s">
        <v>24</v>
      </c>
      <c r="C41" s="88">
        <f>'설문조사 결과(학생)'!T42</f>
        <v>0.10677083333333333</v>
      </c>
      <c r="D41" s="25"/>
      <c r="BO41" s="86"/>
    </row>
    <row r="42" spans="1:67" ht="31.5" customHeight="1" x14ac:dyDescent="0.3">
      <c r="A42" s="160"/>
      <c r="B42" s="35" t="s">
        <v>25</v>
      </c>
      <c r="C42" s="88">
        <f>'설문조사 결과(학생)'!T43</f>
        <v>4.4270833333333336E-2</v>
      </c>
      <c r="D42" s="25"/>
      <c r="BO42" s="86"/>
    </row>
    <row r="43" spans="1:67" ht="31.5" customHeight="1" x14ac:dyDescent="0.3">
      <c r="A43" s="160"/>
      <c r="B43" s="40" t="s">
        <v>83</v>
      </c>
      <c r="C43" s="89"/>
      <c r="D43" s="25"/>
      <c r="BO43" s="86"/>
    </row>
    <row r="44" spans="1:67" ht="31.5" customHeight="1" x14ac:dyDescent="0.3">
      <c r="A44" s="160"/>
      <c r="B44" s="33" t="s">
        <v>31</v>
      </c>
      <c r="C44" s="88">
        <f>'설문조사 결과(학생)'!T45</f>
        <v>2.6041666666666668E-2</v>
      </c>
      <c r="D44" s="25"/>
      <c r="BO44" s="86"/>
    </row>
    <row r="45" spans="1:67" ht="31.5" customHeight="1" x14ac:dyDescent="0.3">
      <c r="A45" s="160"/>
      <c r="B45" s="34" t="s">
        <v>32</v>
      </c>
      <c r="C45" s="88">
        <f>'설문조사 결과(학생)'!T46</f>
        <v>3.90625E-2</v>
      </c>
      <c r="D45" s="25"/>
      <c r="BO45" s="86"/>
    </row>
    <row r="46" spans="1:67" ht="31.5" customHeight="1" x14ac:dyDescent="0.3">
      <c r="A46" s="160"/>
      <c r="B46" s="34" t="s">
        <v>33</v>
      </c>
      <c r="C46" s="88">
        <f>'설문조사 결과(학생)'!T47</f>
        <v>5.7291666666666664E-2</v>
      </c>
      <c r="D46" s="25"/>
      <c r="BO46" s="86"/>
    </row>
    <row r="47" spans="1:67" ht="31.5" customHeight="1" x14ac:dyDescent="0.3">
      <c r="A47" s="160"/>
      <c r="B47" s="34" t="s">
        <v>34</v>
      </c>
      <c r="C47" s="88">
        <f>'설문조사 결과(학생)'!T48</f>
        <v>1.0416666666666666E-2</v>
      </c>
      <c r="D47" s="25"/>
      <c r="BO47" s="86"/>
    </row>
    <row r="48" spans="1:67" ht="31.5" customHeight="1" x14ac:dyDescent="0.3">
      <c r="A48" s="160"/>
      <c r="B48" s="34" t="s">
        <v>35</v>
      </c>
      <c r="C48" s="88">
        <f>'설문조사 결과(학생)'!T49</f>
        <v>2.8645833333333332E-2</v>
      </c>
      <c r="D48" s="25"/>
      <c r="BO48" s="86"/>
    </row>
    <row r="49" spans="1:67" ht="31.5" customHeight="1" x14ac:dyDescent="0.3">
      <c r="A49" s="160"/>
      <c r="B49" s="45" t="s">
        <v>36</v>
      </c>
      <c r="C49" s="88">
        <f>'설문조사 결과(학생)'!T50</f>
        <v>1.3020833333333334E-2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86"/>
    </row>
    <row r="50" spans="1:67" ht="31.5" customHeight="1" x14ac:dyDescent="0.3">
      <c r="A50" s="231" t="s">
        <v>38</v>
      </c>
      <c r="B50" s="90" t="s">
        <v>84</v>
      </c>
      <c r="C50" s="89"/>
      <c r="D50" s="25"/>
      <c r="BO50" s="86"/>
    </row>
    <row r="51" spans="1:67" ht="31.5" customHeight="1" x14ac:dyDescent="0.3">
      <c r="A51" s="231"/>
      <c r="B51" s="33" t="s">
        <v>21</v>
      </c>
      <c r="C51" s="88">
        <f>'설문조사 결과(학생)'!T52</f>
        <v>0.24479166666666666</v>
      </c>
      <c r="D51" s="25"/>
      <c r="BO51" s="87"/>
    </row>
    <row r="52" spans="1:67" ht="31.5" customHeight="1" x14ac:dyDescent="0.3">
      <c r="A52" s="231"/>
      <c r="B52" s="34" t="s">
        <v>22</v>
      </c>
      <c r="C52" s="88">
        <f>'설문조사 결과(학생)'!T53</f>
        <v>0.15104166666666666</v>
      </c>
      <c r="D52" s="25"/>
      <c r="BO52" s="86"/>
    </row>
    <row r="53" spans="1:67" ht="31.5" customHeight="1" x14ac:dyDescent="0.3">
      <c r="A53" s="231"/>
      <c r="B53" s="34" t="s">
        <v>23</v>
      </c>
      <c r="C53" s="88">
        <f>'설문조사 결과(학생)'!T54</f>
        <v>0.36458333333333331</v>
      </c>
      <c r="D53" s="25"/>
      <c r="BO53" s="86"/>
    </row>
    <row r="54" spans="1:67" ht="31.5" customHeight="1" x14ac:dyDescent="0.3">
      <c r="A54" s="231"/>
      <c r="B54" s="34" t="s">
        <v>24</v>
      </c>
      <c r="C54" s="88">
        <f>'설문조사 결과(학생)'!T55</f>
        <v>0.12239583333333333</v>
      </c>
      <c r="D54" s="25"/>
      <c r="BO54" s="86"/>
    </row>
    <row r="55" spans="1:67" ht="31.5" customHeight="1" x14ac:dyDescent="0.3">
      <c r="A55" s="231"/>
      <c r="B55" s="35" t="s">
        <v>25</v>
      </c>
      <c r="C55" s="88">
        <f>'설문조사 결과(학생)'!T56</f>
        <v>5.7291666666666664E-2</v>
      </c>
      <c r="D55" s="25"/>
      <c r="BO55" s="86"/>
    </row>
    <row r="56" spans="1:67" ht="31.5" customHeight="1" x14ac:dyDescent="0.3">
      <c r="A56" s="231"/>
      <c r="B56" s="42" t="s">
        <v>85</v>
      </c>
      <c r="C56" s="89"/>
      <c r="D56" s="25"/>
      <c r="BO56" s="86"/>
    </row>
    <row r="57" spans="1:67" ht="31.5" customHeight="1" x14ac:dyDescent="0.3">
      <c r="A57" s="231"/>
      <c r="B57" s="33" t="s">
        <v>39</v>
      </c>
      <c r="C57" s="88">
        <f>'설문조사 결과(학생)'!T58</f>
        <v>0.1015625</v>
      </c>
      <c r="D57" s="25"/>
      <c r="BO57" s="86"/>
    </row>
    <row r="58" spans="1:67" ht="31.5" customHeight="1" x14ac:dyDescent="0.3">
      <c r="A58" s="231"/>
      <c r="B58" s="34" t="s">
        <v>40</v>
      </c>
      <c r="C58" s="88">
        <f>'설문조사 결과(학생)'!T59</f>
        <v>2.0833333333333332E-2</v>
      </c>
      <c r="D58" s="25"/>
      <c r="BO58" s="86"/>
    </row>
    <row r="59" spans="1:67" ht="31.5" customHeight="1" x14ac:dyDescent="0.3">
      <c r="A59" s="231"/>
      <c r="B59" s="35" t="s">
        <v>41</v>
      </c>
      <c r="C59" s="88">
        <f>'설문조사 결과(학생)'!T60</f>
        <v>4.4270833333333336E-2</v>
      </c>
      <c r="D59" s="25"/>
      <c r="BO59" s="86"/>
    </row>
    <row r="60" spans="1:67" ht="31.5" customHeight="1" x14ac:dyDescent="0.3">
      <c r="A60" s="231"/>
      <c r="B60" s="43" t="s">
        <v>86</v>
      </c>
      <c r="C60" s="89"/>
      <c r="D60" s="25"/>
      <c r="BO60" s="86"/>
    </row>
    <row r="61" spans="1:67" ht="31.5" customHeight="1" x14ac:dyDescent="0.3">
      <c r="A61" s="165" t="s">
        <v>77</v>
      </c>
      <c r="B61" s="33" t="s">
        <v>42</v>
      </c>
      <c r="C61" s="88">
        <f>'설문조사 결과(학생)'!T62</f>
        <v>0.1171875</v>
      </c>
      <c r="D61" s="25"/>
      <c r="BO61" s="87"/>
    </row>
    <row r="62" spans="1:67" ht="31.5" customHeight="1" x14ac:dyDescent="0.3">
      <c r="A62" s="165"/>
      <c r="B62" s="34" t="s">
        <v>43</v>
      </c>
      <c r="C62" s="88">
        <f>'설문조사 결과(학생)'!T63</f>
        <v>0.13020833333333334</v>
      </c>
      <c r="D62" s="25"/>
      <c r="BO62" s="86"/>
    </row>
    <row r="63" spans="1:67" ht="31.5" customHeight="1" x14ac:dyDescent="0.3">
      <c r="A63" s="165"/>
      <c r="B63" s="34" t="s">
        <v>44</v>
      </c>
      <c r="C63" s="88">
        <f>'설문조사 결과(학생)'!T64</f>
        <v>0.21354166666666666</v>
      </c>
      <c r="D63" s="25"/>
      <c r="BO63" s="86"/>
    </row>
    <row r="64" spans="1:67" ht="31.5" customHeight="1" x14ac:dyDescent="0.3">
      <c r="A64" s="165"/>
      <c r="B64" s="34" t="s">
        <v>45</v>
      </c>
      <c r="C64" s="88">
        <f>'설문조사 결과(학생)'!T65</f>
        <v>0.29427083333333331</v>
      </c>
      <c r="D64" s="25"/>
      <c r="BO64" s="86"/>
    </row>
    <row r="65" spans="1:67" ht="31.5" customHeight="1" x14ac:dyDescent="0.3">
      <c r="A65" s="165"/>
      <c r="B65" s="34" t="s">
        <v>93</v>
      </c>
      <c r="C65" s="88">
        <f>'설문조사 결과(학생)'!T66</f>
        <v>8.59375E-2</v>
      </c>
      <c r="D65" s="25"/>
      <c r="BO65" s="86"/>
    </row>
    <row r="66" spans="1:67" ht="31.5" customHeight="1" x14ac:dyDescent="0.3">
      <c r="A66" s="165"/>
      <c r="B66" s="35" t="s">
        <v>36</v>
      </c>
      <c r="C66" s="88">
        <f>'설문조사 결과(학생)'!T67</f>
        <v>0.58947368421052626</v>
      </c>
      <c r="D66" s="25"/>
      <c r="BO66" s="86"/>
    </row>
    <row r="67" spans="1:67" ht="31.5" customHeight="1" x14ac:dyDescent="0.3">
      <c r="A67" s="165"/>
      <c r="B67" s="40" t="s">
        <v>37</v>
      </c>
      <c r="C67" s="89"/>
      <c r="D67" s="25"/>
      <c r="BO67" s="86"/>
    </row>
    <row r="68" spans="1:67" ht="31.5" customHeight="1" x14ac:dyDescent="0.3">
      <c r="A68" s="165"/>
      <c r="B68" s="33" t="s">
        <v>21</v>
      </c>
      <c r="C68" s="88">
        <f>'설문조사 결과(학생)'!T69</f>
        <v>0.2109375</v>
      </c>
      <c r="D68" s="25"/>
      <c r="BO68" s="86"/>
    </row>
    <row r="69" spans="1:67" ht="31.5" customHeight="1" x14ac:dyDescent="0.3">
      <c r="A69" s="165"/>
      <c r="B69" s="34" t="s">
        <v>22</v>
      </c>
      <c r="C69" s="88">
        <f>'설문조사 결과(학생)'!T70</f>
        <v>0.16666666666666666</v>
      </c>
      <c r="D69" s="25"/>
      <c r="BO69" s="86"/>
    </row>
    <row r="70" spans="1:67" ht="31.5" customHeight="1" x14ac:dyDescent="0.3">
      <c r="A70" s="165"/>
      <c r="B70" s="34" t="s">
        <v>23</v>
      </c>
      <c r="C70" s="88">
        <f>'설문조사 결과(학생)'!T71</f>
        <v>0.33854166666666669</v>
      </c>
      <c r="D70" s="25"/>
      <c r="BO70" s="86"/>
    </row>
    <row r="71" spans="1:67" ht="31.5" customHeight="1" x14ac:dyDescent="0.3">
      <c r="A71" s="165"/>
      <c r="B71" s="34" t="s">
        <v>24</v>
      </c>
      <c r="C71" s="88">
        <f>'설문조사 결과(학생)'!T72</f>
        <v>0.15104166666666666</v>
      </c>
      <c r="D71" s="25"/>
      <c r="BO71" s="86"/>
    </row>
    <row r="72" spans="1:67" ht="31.5" customHeight="1" x14ac:dyDescent="0.3">
      <c r="A72" s="165"/>
      <c r="B72" s="35" t="s">
        <v>25</v>
      </c>
      <c r="C72" s="88">
        <f>'설문조사 결과(학생)'!T73</f>
        <v>0.1015625</v>
      </c>
      <c r="D72" s="25"/>
      <c r="BO72" s="86"/>
    </row>
    <row r="73" spans="1:67" ht="31.5" customHeight="1" x14ac:dyDescent="0.3">
      <c r="A73" s="165"/>
      <c r="B73" s="40" t="s">
        <v>87</v>
      </c>
      <c r="C73" s="89"/>
      <c r="D73" s="25"/>
      <c r="BO73" s="86"/>
    </row>
    <row r="74" spans="1:67" ht="31.5" customHeight="1" x14ac:dyDescent="0.3">
      <c r="A74" s="165"/>
      <c r="B74" s="33" t="s">
        <v>94</v>
      </c>
      <c r="C74" s="88">
        <f>'설문조사 결과(학생)'!T75</f>
        <v>0.12239583333333333</v>
      </c>
      <c r="D74" s="25"/>
      <c r="BO74" s="86"/>
    </row>
    <row r="75" spans="1:67" ht="31.5" customHeight="1" x14ac:dyDescent="0.3">
      <c r="A75" s="165"/>
      <c r="B75" s="34" t="s">
        <v>46</v>
      </c>
      <c r="C75" s="88">
        <f>'설문조사 결과(학생)'!T76</f>
        <v>0.10416666666666667</v>
      </c>
      <c r="D75" s="25"/>
      <c r="BO75" s="86"/>
    </row>
    <row r="76" spans="1:67" ht="31.5" customHeight="1" x14ac:dyDescent="0.3">
      <c r="A76" s="165"/>
      <c r="B76" s="35" t="s">
        <v>41</v>
      </c>
      <c r="C76" s="88">
        <f>'설문조사 결과(학생)'!T77</f>
        <v>3.3854166666666664E-2</v>
      </c>
      <c r="D76" s="25"/>
      <c r="BO76" s="86"/>
    </row>
    <row r="77" spans="1:67" ht="31.5" customHeight="1" x14ac:dyDescent="0.3">
      <c r="A77" s="165"/>
      <c r="B77" s="40" t="s">
        <v>95</v>
      </c>
      <c r="C77" s="8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86"/>
    </row>
    <row r="78" spans="1:67" ht="31.5" customHeight="1" x14ac:dyDescent="0.3">
      <c r="A78" s="165"/>
      <c r="B78" s="33" t="s">
        <v>21</v>
      </c>
      <c r="C78" s="88">
        <f>'설문조사 결과(학생)'!T79</f>
        <v>0.20052083333333334</v>
      </c>
      <c r="D78" s="25"/>
      <c r="BO78" s="86"/>
    </row>
    <row r="79" spans="1:67" ht="31.5" customHeight="1" x14ac:dyDescent="0.3">
      <c r="A79" s="165"/>
      <c r="B79" s="34" t="s">
        <v>22</v>
      </c>
      <c r="C79" s="88">
        <f>'설문조사 결과(학생)'!T80</f>
        <v>0.23958333333333334</v>
      </c>
      <c r="D79" s="25"/>
      <c r="BO79" s="86"/>
    </row>
    <row r="80" spans="1:67" ht="31.5" customHeight="1" x14ac:dyDescent="0.3">
      <c r="A80" s="165"/>
      <c r="B80" s="34" t="s">
        <v>23</v>
      </c>
      <c r="C80" s="88">
        <f>'설문조사 결과(학생)'!T81</f>
        <v>0.28125</v>
      </c>
      <c r="D80" s="25"/>
      <c r="BO80" s="86"/>
    </row>
    <row r="81" spans="1:67" ht="31.5" customHeight="1" x14ac:dyDescent="0.3">
      <c r="A81" s="165"/>
      <c r="B81" s="34" t="s">
        <v>24</v>
      </c>
      <c r="C81" s="88">
        <f>'설문조사 결과(학생)'!T82</f>
        <v>0.16927083333333334</v>
      </c>
      <c r="D81" s="25"/>
      <c r="BO81" s="86"/>
    </row>
    <row r="82" spans="1:67" ht="31.5" customHeight="1" x14ac:dyDescent="0.3">
      <c r="A82" s="165"/>
      <c r="B82" s="35" t="s">
        <v>25</v>
      </c>
      <c r="C82" s="88">
        <f>'설문조사 결과(학생)'!T83</f>
        <v>9.6354166666666671E-2</v>
      </c>
      <c r="D82" s="25"/>
      <c r="BO82" s="86"/>
    </row>
    <row r="83" spans="1:67" ht="31.5" customHeight="1" x14ac:dyDescent="0.3">
      <c r="A83" s="165"/>
      <c r="B83" s="40" t="s">
        <v>88</v>
      </c>
      <c r="C83" s="89"/>
      <c r="D83" s="25"/>
      <c r="BO83" s="86"/>
    </row>
    <row r="84" spans="1:67" ht="31.5" customHeight="1" x14ac:dyDescent="0.3">
      <c r="A84" s="165"/>
      <c r="B84" s="33" t="s">
        <v>48</v>
      </c>
      <c r="C84" s="88">
        <f>'설문조사 결과(학생)'!T85</f>
        <v>0.13802083333333334</v>
      </c>
      <c r="D84" s="25"/>
      <c r="BO84" s="86"/>
    </row>
    <row r="85" spans="1:67" ht="31.5" customHeight="1" x14ac:dyDescent="0.3">
      <c r="A85" s="165"/>
      <c r="B85" s="34" t="s">
        <v>49</v>
      </c>
      <c r="C85" s="88">
        <f>'설문조사 결과(학생)'!T86</f>
        <v>0.10416666666666667</v>
      </c>
      <c r="D85" s="25"/>
      <c r="BO85" s="86"/>
    </row>
    <row r="86" spans="1:67" ht="31.5" customHeight="1" x14ac:dyDescent="0.3">
      <c r="A86" s="165"/>
      <c r="B86" s="34" t="s">
        <v>50</v>
      </c>
      <c r="C86" s="88">
        <f>'설문조사 결과(학생)'!T87</f>
        <v>0.1328125</v>
      </c>
      <c r="D86" s="25"/>
      <c r="BO86" s="86"/>
    </row>
    <row r="87" spans="1:67" ht="31.5" customHeight="1" x14ac:dyDescent="0.3">
      <c r="A87" s="165"/>
      <c r="B87" s="34" t="s">
        <v>55</v>
      </c>
      <c r="C87" s="88">
        <f>'설문조사 결과(학생)'!T88</f>
        <v>5.9895833333333336E-2</v>
      </c>
      <c r="D87" s="25"/>
      <c r="BO87" s="86"/>
    </row>
    <row r="88" spans="1:67" ht="31.5" customHeight="1" x14ac:dyDescent="0.3">
      <c r="A88" s="165"/>
      <c r="B88" s="35" t="s">
        <v>56</v>
      </c>
      <c r="C88" s="88">
        <f>'설문조사 결과(학생)'!T89</f>
        <v>2.8645833333333332E-2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86"/>
    </row>
    <row r="89" spans="1:67" ht="31.5" customHeight="1" x14ac:dyDescent="0.3">
      <c r="A89" s="165"/>
      <c r="B89" s="40" t="s">
        <v>89</v>
      </c>
      <c r="C89" s="89"/>
      <c r="D89" s="25"/>
      <c r="BO89" s="86"/>
    </row>
    <row r="90" spans="1:67" ht="31.5" customHeight="1" x14ac:dyDescent="0.3">
      <c r="A90" s="165"/>
      <c r="B90" s="33" t="s">
        <v>51</v>
      </c>
      <c r="C90" s="88">
        <f>'설문조사 결과(학생)'!T91</f>
        <v>0.20572916666666666</v>
      </c>
      <c r="D90" s="25"/>
      <c r="BO90" s="86"/>
    </row>
    <row r="91" spans="1:67" ht="31.5" customHeight="1" x14ac:dyDescent="0.3">
      <c r="A91" s="165"/>
      <c r="B91" s="34" t="s">
        <v>52</v>
      </c>
      <c r="C91" s="88">
        <f>'설문조사 결과(학생)'!T92</f>
        <v>2.6041666666666668E-2</v>
      </c>
      <c r="D91" s="25"/>
      <c r="BO91" s="86"/>
    </row>
    <row r="92" spans="1:67" ht="31.5" customHeight="1" x14ac:dyDescent="0.3">
      <c r="A92" s="165"/>
      <c r="B92" s="34" t="s">
        <v>53</v>
      </c>
      <c r="C92" s="88">
        <f>'설문조사 결과(학생)'!T93</f>
        <v>2.0833333333333332E-2</v>
      </c>
      <c r="D92" s="25"/>
      <c r="BO92" s="86"/>
    </row>
    <row r="93" spans="1:67" ht="31.5" customHeight="1" x14ac:dyDescent="0.3">
      <c r="A93" s="165"/>
      <c r="B93" s="34" t="s">
        <v>54</v>
      </c>
      <c r="C93" s="88">
        <f>'설문조사 결과(학생)'!T94</f>
        <v>1.0416666666666666E-2</v>
      </c>
      <c r="D93" s="25"/>
      <c r="BO93" s="86"/>
    </row>
    <row r="94" spans="1:67" ht="31.5" customHeight="1" x14ac:dyDescent="0.3">
      <c r="A94" s="165"/>
      <c r="B94" s="35" t="s">
        <v>56</v>
      </c>
      <c r="C94" s="88">
        <f>'설문조사 결과(학생)'!T95</f>
        <v>1.5625E-2</v>
      </c>
      <c r="D94" s="25"/>
      <c r="BO94" s="86"/>
    </row>
    <row r="95" spans="1:67" ht="31.5" customHeight="1" x14ac:dyDescent="0.3">
      <c r="A95" s="170" t="s">
        <v>78</v>
      </c>
      <c r="B95" s="40" t="s">
        <v>90</v>
      </c>
      <c r="C95" s="89"/>
      <c r="D95" s="25"/>
      <c r="BO95" s="86"/>
    </row>
    <row r="96" spans="1:67" ht="31.5" customHeight="1" x14ac:dyDescent="0.3">
      <c r="A96" s="171"/>
      <c r="B96" s="33" t="s">
        <v>57</v>
      </c>
      <c r="C96" s="88">
        <f>'설문조사 결과(학생)'!T97</f>
        <v>7.2916666666666671E-2</v>
      </c>
      <c r="D96" s="25"/>
      <c r="BO96" s="86"/>
    </row>
    <row r="97" spans="1:67" ht="31.5" customHeight="1" x14ac:dyDescent="0.3">
      <c r="A97" s="171"/>
      <c r="B97" s="34" t="s">
        <v>58</v>
      </c>
      <c r="C97" s="88">
        <f>'설문조사 결과(학생)'!T98</f>
        <v>0.13541666666666666</v>
      </c>
      <c r="D97" s="25"/>
      <c r="BO97" s="86"/>
    </row>
    <row r="98" spans="1:67" ht="31.5" customHeight="1" x14ac:dyDescent="0.3">
      <c r="A98" s="171"/>
      <c r="B98" s="34" t="s">
        <v>59</v>
      </c>
      <c r="C98" s="88">
        <f>'설문조사 결과(학생)'!T99</f>
        <v>0.1953125</v>
      </c>
      <c r="D98" s="25"/>
      <c r="BO98" s="86"/>
    </row>
    <row r="99" spans="1:67" ht="31.5" customHeight="1" x14ac:dyDescent="0.3">
      <c r="A99" s="171"/>
      <c r="B99" s="34" t="s">
        <v>60</v>
      </c>
      <c r="C99" s="88">
        <f>'설문조사 결과(학생)'!T100</f>
        <v>0.32291666666666669</v>
      </c>
      <c r="D99" s="25"/>
      <c r="BO99" s="86"/>
    </row>
    <row r="100" spans="1:67" ht="31.5" customHeight="1" x14ac:dyDescent="0.3">
      <c r="A100" s="171"/>
      <c r="B100" s="34" t="s">
        <v>61</v>
      </c>
      <c r="C100" s="88">
        <f>'설문조사 결과(학생)'!T101</f>
        <v>0.20052083333333334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86"/>
    </row>
    <row r="101" spans="1:67" ht="31.5" customHeight="1" x14ac:dyDescent="0.3">
      <c r="A101" s="171"/>
      <c r="B101" s="35" t="s">
        <v>36</v>
      </c>
      <c r="C101" s="88">
        <f>'설문조사 결과(학생)'!T102</f>
        <v>4.4270833333333336E-2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86"/>
    </row>
    <row r="102" spans="1:67" ht="31.5" customHeight="1" x14ac:dyDescent="0.3">
      <c r="A102" s="171"/>
      <c r="B102" s="40" t="s">
        <v>91</v>
      </c>
      <c r="C102" s="89"/>
      <c r="D102" s="25"/>
      <c r="BO102" s="86"/>
    </row>
    <row r="103" spans="1:67" ht="31.5" customHeight="1" x14ac:dyDescent="0.3">
      <c r="A103" s="171"/>
      <c r="B103" s="33" t="s">
        <v>62</v>
      </c>
      <c r="C103" s="88">
        <f>'설문조사 결과(학생)'!T104</f>
        <v>2.0833333333333332E-2</v>
      </c>
      <c r="D103" s="25"/>
      <c r="BO103" s="86"/>
    </row>
    <row r="104" spans="1:67" ht="31.5" customHeight="1" x14ac:dyDescent="0.3">
      <c r="A104" s="171"/>
      <c r="B104" s="34" t="s">
        <v>63</v>
      </c>
      <c r="C104" s="88">
        <f>'설문조사 결과(학생)'!T105</f>
        <v>2.34375E-2</v>
      </c>
      <c r="D104" s="25"/>
      <c r="BO104" s="86"/>
    </row>
    <row r="105" spans="1:67" ht="31.5" customHeight="1" x14ac:dyDescent="0.3">
      <c r="A105" s="171"/>
      <c r="B105" s="34" t="s">
        <v>64</v>
      </c>
      <c r="C105" s="88">
        <f>'설문조사 결과(학생)'!T106</f>
        <v>0.22916666666666666</v>
      </c>
      <c r="D105" s="25"/>
      <c r="BO105" s="86"/>
    </row>
    <row r="106" spans="1:67" ht="31.5" customHeight="1" x14ac:dyDescent="0.3">
      <c r="A106" s="171"/>
      <c r="B106" s="34" t="s">
        <v>65</v>
      </c>
      <c r="C106" s="88">
        <f>'설문조사 결과(학생)'!T107</f>
        <v>6.25E-2</v>
      </c>
      <c r="D106" s="25"/>
      <c r="BO106" s="86"/>
    </row>
    <row r="107" spans="1:67" ht="31.5" customHeight="1" x14ac:dyDescent="0.3">
      <c r="A107" s="171"/>
      <c r="B107" s="34" t="s">
        <v>96</v>
      </c>
      <c r="C107" s="88">
        <f>'설문조사 결과(학생)'!T108</f>
        <v>0.1171875</v>
      </c>
      <c r="D107" s="25"/>
      <c r="BO107" s="86"/>
    </row>
    <row r="108" spans="1:67" ht="31.5" customHeight="1" x14ac:dyDescent="0.3">
      <c r="A108" s="171"/>
      <c r="B108" s="34" t="s">
        <v>97</v>
      </c>
      <c r="C108" s="88">
        <f>'설문조사 결과(학생)'!T109</f>
        <v>0.41666666666666669</v>
      </c>
      <c r="D108" s="25"/>
      <c r="BO108" s="86"/>
    </row>
    <row r="109" spans="1:67" ht="31.5" customHeight="1" x14ac:dyDescent="0.3">
      <c r="A109" s="171"/>
      <c r="B109" s="34" t="s">
        <v>66</v>
      </c>
      <c r="C109" s="88">
        <f>'설문조사 결과(학생)'!T110</f>
        <v>5.9895833333333336E-2</v>
      </c>
      <c r="D109" s="25"/>
      <c r="BO109" s="86"/>
    </row>
    <row r="110" spans="1:67" ht="31.5" customHeight="1" x14ac:dyDescent="0.3">
      <c r="A110" s="171"/>
      <c r="B110" s="35" t="s">
        <v>67</v>
      </c>
      <c r="C110" s="88">
        <f>'설문조사 결과(학생)'!T111</f>
        <v>3.90625E-2</v>
      </c>
      <c r="D110" s="25"/>
      <c r="BO110" s="86"/>
    </row>
    <row r="111" spans="1:67" ht="31.5" customHeight="1" x14ac:dyDescent="0.3">
      <c r="A111" s="171"/>
      <c r="B111" s="40" t="s">
        <v>92</v>
      </c>
      <c r="C111" s="89"/>
      <c r="D111" s="25"/>
      <c r="BO111" s="86"/>
    </row>
    <row r="112" spans="1:67" ht="31.5" customHeight="1" x14ac:dyDescent="0.3">
      <c r="A112" s="171"/>
      <c r="B112" s="33" t="s">
        <v>68</v>
      </c>
      <c r="C112" s="88">
        <f>'설문조사 결과(학생)'!T113</f>
        <v>0.63541666666666663</v>
      </c>
      <c r="D112" s="25"/>
      <c r="BO112" s="86"/>
    </row>
    <row r="113" spans="1:67" ht="31.5" customHeight="1" x14ac:dyDescent="0.3">
      <c r="A113" s="171"/>
      <c r="B113" s="34" t="s">
        <v>72</v>
      </c>
      <c r="C113" s="88">
        <f>'설문조사 결과(학생)'!T114</f>
        <v>1.3020833333333334E-2</v>
      </c>
      <c r="D113" s="25"/>
      <c r="BO113" s="86"/>
    </row>
    <row r="114" spans="1:67" ht="31.5" customHeight="1" x14ac:dyDescent="0.3">
      <c r="A114" s="171"/>
      <c r="B114" s="34" t="s">
        <v>69</v>
      </c>
      <c r="C114" s="88">
        <f>'설문조사 결과(학생)'!T115</f>
        <v>2.6041666666666668E-2</v>
      </c>
      <c r="D114" s="25"/>
      <c r="BO114" s="86"/>
    </row>
    <row r="115" spans="1:67" ht="31.5" customHeight="1" x14ac:dyDescent="0.3">
      <c r="A115" s="171"/>
      <c r="B115" s="34" t="s">
        <v>70</v>
      </c>
      <c r="C115" s="88">
        <f>'설문조사 결과(학생)'!T116</f>
        <v>1.0416666666666666E-2</v>
      </c>
      <c r="D115" s="25"/>
      <c r="BO115" s="86"/>
    </row>
    <row r="116" spans="1:67" ht="31.5" customHeight="1" x14ac:dyDescent="0.3">
      <c r="A116" s="171"/>
      <c r="B116" s="34" t="s">
        <v>71</v>
      </c>
      <c r="C116" s="88">
        <f>'설문조사 결과(학생)'!T117</f>
        <v>3.6458333333333336E-2</v>
      </c>
      <c r="D116" s="25"/>
      <c r="BO116" s="86"/>
    </row>
    <row r="117" spans="1:67" ht="31.5" customHeight="1" x14ac:dyDescent="0.3">
      <c r="A117" s="171"/>
      <c r="B117" s="34" t="s">
        <v>99</v>
      </c>
      <c r="C117" s="88">
        <f>'설문조사 결과(학생)'!T118</f>
        <v>4.1666666666666664E-2</v>
      </c>
      <c r="D117" s="25"/>
      <c r="BO117" s="86"/>
    </row>
    <row r="118" spans="1:67" ht="31.5" customHeight="1" x14ac:dyDescent="0.3">
      <c r="A118" s="171"/>
      <c r="B118" s="34" t="s">
        <v>73</v>
      </c>
      <c r="C118" s="88">
        <f>'설문조사 결과(학생)'!T119</f>
        <v>9.1145833333333329E-2</v>
      </c>
      <c r="D118" s="25"/>
      <c r="BO118" s="86"/>
    </row>
    <row r="119" spans="1:67" ht="31.5" customHeight="1" x14ac:dyDescent="0.3">
      <c r="A119" s="171"/>
      <c r="B119" s="34" t="s">
        <v>74</v>
      </c>
      <c r="C119" s="88">
        <f>'설문조사 결과(학생)'!T120</f>
        <v>6.7708333333333329E-2</v>
      </c>
      <c r="D119" s="25"/>
      <c r="BO119" s="86"/>
    </row>
    <row r="120" spans="1:67" ht="31.5" customHeight="1" x14ac:dyDescent="0.3">
      <c r="A120" s="171"/>
      <c r="B120" s="34" t="s">
        <v>75</v>
      </c>
      <c r="C120" s="88">
        <f>'설문조사 결과(학생)'!T121</f>
        <v>2.8645833333333332E-2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86"/>
    </row>
    <row r="121" spans="1:67" ht="31.5" customHeight="1" x14ac:dyDescent="0.3">
      <c r="A121" s="171"/>
      <c r="B121" s="35" t="s">
        <v>76</v>
      </c>
      <c r="C121" s="88">
        <f>'설문조사 결과(학생)'!T122</f>
        <v>2.0833333333333332E-2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86"/>
    </row>
    <row r="122" spans="1:67" s="26" customFormat="1" x14ac:dyDescent="0.3">
      <c r="B122" s="29"/>
    </row>
    <row r="123" spans="1:67" s="26" customFormat="1" x14ac:dyDescent="0.3">
      <c r="B123" s="29"/>
    </row>
    <row r="124" spans="1:67" s="26" customFormat="1" x14ac:dyDescent="0.3">
      <c r="B124" s="29"/>
    </row>
    <row r="125" spans="1:67" s="26" customFormat="1" x14ac:dyDescent="0.3">
      <c r="B125" s="29"/>
    </row>
    <row r="126" spans="1:67" s="26" customFormat="1" x14ac:dyDescent="0.3">
      <c r="B126" s="29"/>
    </row>
    <row r="127" spans="1:67" s="26" customFormat="1" x14ac:dyDescent="0.3">
      <c r="B127" s="29"/>
    </row>
    <row r="128" spans="1:67" s="26" customFormat="1" x14ac:dyDescent="0.3">
      <c r="B128" s="29"/>
    </row>
    <row r="129" spans="2:2" s="26" customFormat="1" x14ac:dyDescent="0.3">
      <c r="B129" s="29"/>
    </row>
    <row r="130" spans="2:2" s="26" customFormat="1" x14ac:dyDescent="0.3">
      <c r="B130" s="29"/>
    </row>
    <row r="131" spans="2:2" s="26" customFormat="1" x14ac:dyDescent="0.3">
      <c r="B131" s="29"/>
    </row>
    <row r="132" spans="2:2" s="26" customFormat="1" x14ac:dyDescent="0.3">
      <c r="B132" s="29"/>
    </row>
    <row r="133" spans="2:2" s="26" customFormat="1" x14ac:dyDescent="0.3">
      <c r="B133" s="29"/>
    </row>
    <row r="134" spans="2:2" s="26" customFormat="1" x14ac:dyDescent="0.3">
      <c r="B134" s="29"/>
    </row>
    <row r="135" spans="2:2" s="26" customFormat="1" x14ac:dyDescent="0.3">
      <c r="B135" s="29"/>
    </row>
    <row r="136" spans="2:2" s="26" customFormat="1" x14ac:dyDescent="0.3">
      <c r="B136" s="29"/>
    </row>
    <row r="137" spans="2:2" s="26" customFormat="1" x14ac:dyDescent="0.3">
      <c r="B137" s="29"/>
    </row>
    <row r="138" spans="2:2" s="26" customFormat="1" x14ac:dyDescent="0.3">
      <c r="B138" s="29"/>
    </row>
    <row r="139" spans="2:2" s="26" customFormat="1" x14ac:dyDescent="0.3">
      <c r="B139" s="29"/>
    </row>
    <row r="140" spans="2:2" s="26" customFormat="1" x14ac:dyDescent="0.3">
      <c r="B140" s="29"/>
    </row>
    <row r="141" spans="2:2" s="26" customFormat="1" x14ac:dyDescent="0.3">
      <c r="B141" s="29"/>
    </row>
    <row r="142" spans="2:2" s="26" customFormat="1" x14ac:dyDescent="0.3">
      <c r="B142" s="29"/>
    </row>
    <row r="143" spans="2:2" s="26" customFormat="1" x14ac:dyDescent="0.3">
      <c r="B143" s="29"/>
    </row>
    <row r="144" spans="2:2" s="26" customFormat="1" x14ac:dyDescent="0.3">
      <c r="B144" s="29"/>
    </row>
    <row r="145" spans="2:2" s="26" customFormat="1" x14ac:dyDescent="0.3">
      <c r="B145" s="29"/>
    </row>
    <row r="146" spans="2:2" s="26" customFormat="1" x14ac:dyDescent="0.3">
      <c r="B146" s="29"/>
    </row>
    <row r="147" spans="2:2" s="26" customFormat="1" x14ac:dyDescent="0.3">
      <c r="B147" s="29"/>
    </row>
    <row r="148" spans="2:2" s="26" customFormat="1" x14ac:dyDescent="0.3">
      <c r="B148" s="29"/>
    </row>
    <row r="149" spans="2:2" s="26" customFormat="1" x14ac:dyDescent="0.3">
      <c r="B149" s="29"/>
    </row>
    <row r="150" spans="2:2" s="26" customFormat="1" x14ac:dyDescent="0.3">
      <c r="B150" s="29"/>
    </row>
    <row r="151" spans="2:2" s="26" customFormat="1" x14ac:dyDescent="0.3">
      <c r="B151" s="29"/>
    </row>
    <row r="152" spans="2:2" s="26" customFormat="1" x14ac:dyDescent="0.3">
      <c r="B152" s="29"/>
    </row>
    <row r="153" spans="2:2" s="26" customFormat="1" x14ac:dyDescent="0.3">
      <c r="B153" s="29"/>
    </row>
    <row r="154" spans="2:2" s="26" customFormat="1" x14ac:dyDescent="0.3">
      <c r="B154" s="29"/>
    </row>
    <row r="155" spans="2:2" s="26" customFormat="1" x14ac:dyDescent="0.3">
      <c r="B155" s="29"/>
    </row>
    <row r="156" spans="2:2" s="26" customFormat="1" x14ac:dyDescent="0.3">
      <c r="B156" s="29"/>
    </row>
    <row r="157" spans="2:2" s="26" customFormat="1" x14ac:dyDescent="0.3">
      <c r="B157" s="29"/>
    </row>
    <row r="158" spans="2:2" s="26" customFormat="1" x14ac:dyDescent="0.3">
      <c r="B158" s="29"/>
    </row>
    <row r="159" spans="2:2" s="26" customFormat="1" x14ac:dyDescent="0.3">
      <c r="B159" s="29"/>
    </row>
    <row r="160" spans="2:2" s="26" customFormat="1" x14ac:dyDescent="0.3">
      <c r="B160" s="29"/>
    </row>
    <row r="161" spans="2:2" s="26" customFormat="1" x14ac:dyDescent="0.3">
      <c r="B161" s="29"/>
    </row>
    <row r="162" spans="2:2" s="26" customFormat="1" x14ac:dyDescent="0.3">
      <c r="B162" s="29"/>
    </row>
    <row r="163" spans="2:2" s="26" customFormat="1" x14ac:dyDescent="0.3">
      <c r="B163" s="29"/>
    </row>
    <row r="164" spans="2:2" s="26" customFormat="1" x14ac:dyDescent="0.3">
      <c r="B164" s="29"/>
    </row>
    <row r="165" spans="2:2" s="26" customFormat="1" x14ac:dyDescent="0.3">
      <c r="B165" s="29"/>
    </row>
    <row r="166" spans="2:2" s="26" customFormat="1" x14ac:dyDescent="0.3">
      <c r="B166" s="29"/>
    </row>
    <row r="167" spans="2:2" s="26" customFormat="1" x14ac:dyDescent="0.3">
      <c r="B167" s="29"/>
    </row>
    <row r="168" spans="2:2" s="26" customFormat="1" x14ac:dyDescent="0.3">
      <c r="B168" s="29"/>
    </row>
    <row r="169" spans="2:2" s="26" customFormat="1" x14ac:dyDescent="0.3">
      <c r="B169" s="29"/>
    </row>
    <row r="170" spans="2:2" s="26" customFormat="1" x14ac:dyDescent="0.3">
      <c r="B170" s="29"/>
    </row>
    <row r="171" spans="2:2" s="26" customFormat="1" x14ac:dyDescent="0.3">
      <c r="B171" s="29"/>
    </row>
    <row r="172" spans="2:2" s="26" customFormat="1" x14ac:dyDescent="0.3">
      <c r="B172" s="29"/>
    </row>
    <row r="173" spans="2:2" s="26" customFormat="1" x14ac:dyDescent="0.3">
      <c r="B173" s="29"/>
    </row>
    <row r="174" spans="2:2" s="26" customFormat="1" x14ac:dyDescent="0.3">
      <c r="B174" s="29"/>
    </row>
    <row r="175" spans="2:2" s="26" customFormat="1" x14ac:dyDescent="0.3">
      <c r="B175" s="29"/>
    </row>
    <row r="176" spans="2:2" s="26" customFormat="1" x14ac:dyDescent="0.3">
      <c r="B176" s="29"/>
    </row>
    <row r="177" spans="2:2" s="26" customFormat="1" x14ac:dyDescent="0.3">
      <c r="B177" s="29"/>
    </row>
    <row r="178" spans="2:2" s="26" customFormat="1" x14ac:dyDescent="0.3">
      <c r="B178" s="29"/>
    </row>
    <row r="179" spans="2:2" s="26" customFormat="1" x14ac:dyDescent="0.3">
      <c r="B179" s="29"/>
    </row>
    <row r="180" spans="2:2" s="26" customFormat="1" x14ac:dyDescent="0.3">
      <c r="B180" s="29"/>
    </row>
    <row r="181" spans="2:2" s="26" customFormat="1" x14ac:dyDescent="0.3">
      <c r="B181" s="29"/>
    </row>
    <row r="182" spans="2:2" s="26" customFormat="1" x14ac:dyDescent="0.3">
      <c r="B182" s="29"/>
    </row>
    <row r="183" spans="2:2" s="26" customFormat="1" x14ac:dyDescent="0.3">
      <c r="B183" s="29"/>
    </row>
    <row r="184" spans="2:2" s="26" customFormat="1" x14ac:dyDescent="0.3">
      <c r="B184" s="29"/>
    </row>
    <row r="185" spans="2:2" s="26" customFormat="1" x14ac:dyDescent="0.3">
      <c r="B185" s="29"/>
    </row>
    <row r="186" spans="2:2" s="26" customFormat="1" x14ac:dyDescent="0.3">
      <c r="B186" s="29"/>
    </row>
    <row r="187" spans="2:2" s="26" customFormat="1" x14ac:dyDescent="0.3">
      <c r="B187" s="29"/>
    </row>
    <row r="188" spans="2:2" s="26" customFormat="1" x14ac:dyDescent="0.3">
      <c r="B188" s="29"/>
    </row>
    <row r="189" spans="2:2" s="26" customFormat="1" x14ac:dyDescent="0.3">
      <c r="B189" s="29"/>
    </row>
    <row r="190" spans="2:2" s="26" customFormat="1" x14ac:dyDescent="0.3">
      <c r="B190" s="29"/>
    </row>
    <row r="191" spans="2:2" s="26" customFormat="1" x14ac:dyDescent="0.3">
      <c r="B191" s="29"/>
    </row>
    <row r="192" spans="2:2" s="26" customFormat="1" x14ac:dyDescent="0.3">
      <c r="B192" s="29"/>
    </row>
    <row r="193" spans="2:2" s="26" customFormat="1" x14ac:dyDescent="0.3">
      <c r="B193" s="29"/>
    </row>
    <row r="194" spans="2:2" s="26" customFormat="1" x14ac:dyDescent="0.3">
      <c r="B194" s="29"/>
    </row>
    <row r="195" spans="2:2" s="26" customFormat="1" x14ac:dyDescent="0.3">
      <c r="B195" s="29"/>
    </row>
    <row r="196" spans="2:2" s="26" customFormat="1" x14ac:dyDescent="0.3">
      <c r="B196" s="29"/>
    </row>
    <row r="197" spans="2:2" s="26" customFormat="1" x14ac:dyDescent="0.3">
      <c r="B197" s="29"/>
    </row>
    <row r="198" spans="2:2" s="26" customFormat="1" x14ac:dyDescent="0.3">
      <c r="B198" s="29"/>
    </row>
    <row r="199" spans="2:2" s="26" customFormat="1" x14ac:dyDescent="0.3">
      <c r="B199" s="29"/>
    </row>
    <row r="200" spans="2:2" s="26" customFormat="1" x14ac:dyDescent="0.3">
      <c r="B200" s="29"/>
    </row>
    <row r="201" spans="2:2" s="26" customFormat="1" x14ac:dyDescent="0.3">
      <c r="B201" s="29"/>
    </row>
    <row r="202" spans="2:2" s="26" customFormat="1" x14ac:dyDescent="0.3">
      <c r="B202" s="29"/>
    </row>
    <row r="203" spans="2:2" s="26" customFormat="1" x14ac:dyDescent="0.3">
      <c r="B203" s="29"/>
    </row>
    <row r="204" spans="2:2" s="26" customFormat="1" x14ac:dyDescent="0.3">
      <c r="B204" s="29"/>
    </row>
    <row r="205" spans="2:2" s="26" customFormat="1" x14ac:dyDescent="0.3">
      <c r="B205" s="29"/>
    </row>
    <row r="206" spans="2:2" s="26" customFormat="1" x14ac:dyDescent="0.3">
      <c r="B206" s="29"/>
    </row>
    <row r="207" spans="2:2" s="26" customFormat="1" x14ac:dyDescent="0.3">
      <c r="B207" s="29"/>
    </row>
    <row r="208" spans="2:2" s="26" customFormat="1" x14ac:dyDescent="0.3">
      <c r="B208" s="29"/>
    </row>
    <row r="209" spans="2:2" s="26" customFormat="1" x14ac:dyDescent="0.3">
      <c r="B209" s="29"/>
    </row>
    <row r="210" spans="2:2" s="26" customFormat="1" x14ac:dyDescent="0.3">
      <c r="B210" s="29"/>
    </row>
    <row r="211" spans="2:2" s="26" customFormat="1" x14ac:dyDescent="0.3">
      <c r="B211" s="29"/>
    </row>
    <row r="212" spans="2:2" s="26" customFormat="1" x14ac:dyDescent="0.3">
      <c r="B212" s="29"/>
    </row>
    <row r="213" spans="2:2" s="26" customFormat="1" x14ac:dyDescent="0.3">
      <c r="B213" s="29"/>
    </row>
    <row r="214" spans="2:2" s="26" customFormat="1" x14ac:dyDescent="0.3">
      <c r="B214" s="29"/>
    </row>
    <row r="215" spans="2:2" s="26" customFormat="1" x14ac:dyDescent="0.3">
      <c r="B215" s="29"/>
    </row>
    <row r="216" spans="2:2" s="26" customFormat="1" x14ac:dyDescent="0.3">
      <c r="B216" s="29"/>
    </row>
    <row r="217" spans="2:2" s="26" customFormat="1" x14ac:dyDescent="0.3">
      <c r="B217" s="29"/>
    </row>
    <row r="218" spans="2:2" s="26" customFormat="1" x14ac:dyDescent="0.3">
      <c r="B218" s="29"/>
    </row>
    <row r="219" spans="2:2" s="26" customFormat="1" x14ac:dyDescent="0.3">
      <c r="B219" s="29"/>
    </row>
    <row r="220" spans="2:2" s="26" customFormat="1" x14ac:dyDescent="0.3">
      <c r="B220" s="29"/>
    </row>
    <row r="221" spans="2:2" s="26" customFormat="1" x14ac:dyDescent="0.3">
      <c r="B221" s="29"/>
    </row>
    <row r="222" spans="2:2" s="26" customFormat="1" x14ac:dyDescent="0.3">
      <c r="B222" s="29"/>
    </row>
    <row r="223" spans="2:2" s="26" customFormat="1" x14ac:dyDescent="0.3">
      <c r="B223" s="29"/>
    </row>
    <row r="224" spans="2:2" s="26" customFormat="1" x14ac:dyDescent="0.3">
      <c r="B224" s="29"/>
    </row>
    <row r="225" spans="2:2" s="26" customFormat="1" x14ac:dyDescent="0.3">
      <c r="B225" s="29"/>
    </row>
    <row r="226" spans="2:2" s="26" customFormat="1" x14ac:dyDescent="0.3">
      <c r="B226" s="29"/>
    </row>
    <row r="227" spans="2:2" s="26" customFormat="1" x14ac:dyDescent="0.3">
      <c r="B227" s="29"/>
    </row>
    <row r="228" spans="2:2" s="26" customFormat="1" x14ac:dyDescent="0.3">
      <c r="B228" s="29"/>
    </row>
    <row r="229" spans="2:2" s="26" customFormat="1" x14ac:dyDescent="0.3">
      <c r="B229" s="29"/>
    </row>
    <row r="230" spans="2:2" s="26" customFormat="1" x14ac:dyDescent="0.3">
      <c r="B230" s="29"/>
    </row>
    <row r="231" spans="2:2" s="26" customFormat="1" x14ac:dyDescent="0.3">
      <c r="B231" s="29"/>
    </row>
    <row r="232" spans="2:2" s="26" customFormat="1" x14ac:dyDescent="0.3">
      <c r="B232" s="29"/>
    </row>
    <row r="233" spans="2:2" s="26" customFormat="1" x14ac:dyDescent="0.3">
      <c r="B233" s="29"/>
    </row>
    <row r="234" spans="2:2" s="26" customFormat="1" x14ac:dyDescent="0.3">
      <c r="B234" s="29"/>
    </row>
    <row r="235" spans="2:2" s="26" customFormat="1" x14ac:dyDescent="0.3">
      <c r="B235" s="29"/>
    </row>
    <row r="236" spans="2:2" s="26" customFormat="1" x14ac:dyDescent="0.3">
      <c r="B236" s="29"/>
    </row>
    <row r="237" spans="2:2" s="26" customFormat="1" x14ac:dyDescent="0.3">
      <c r="B237" s="29"/>
    </row>
    <row r="238" spans="2:2" s="26" customFormat="1" x14ac:dyDescent="0.3">
      <c r="B238" s="29"/>
    </row>
    <row r="239" spans="2:2" s="26" customFormat="1" x14ac:dyDescent="0.3">
      <c r="B239" s="29"/>
    </row>
    <row r="240" spans="2:2" s="26" customFormat="1" x14ac:dyDescent="0.3">
      <c r="B240" s="29"/>
    </row>
    <row r="241" spans="2:2" s="26" customFormat="1" x14ac:dyDescent="0.3">
      <c r="B241" s="29"/>
    </row>
    <row r="242" spans="2:2" s="26" customFormat="1" x14ac:dyDescent="0.3">
      <c r="B242" s="29"/>
    </row>
    <row r="243" spans="2:2" s="26" customFormat="1" x14ac:dyDescent="0.3">
      <c r="B243" s="29"/>
    </row>
    <row r="244" spans="2:2" s="26" customFormat="1" x14ac:dyDescent="0.3">
      <c r="B244" s="29"/>
    </row>
    <row r="245" spans="2:2" s="26" customFormat="1" x14ac:dyDescent="0.3">
      <c r="B245" s="29"/>
    </row>
    <row r="246" spans="2:2" s="26" customFormat="1" x14ac:dyDescent="0.3">
      <c r="B246" s="29"/>
    </row>
    <row r="247" spans="2:2" s="26" customFormat="1" x14ac:dyDescent="0.3">
      <c r="B247" s="29"/>
    </row>
    <row r="248" spans="2:2" s="26" customFormat="1" x14ac:dyDescent="0.3">
      <c r="B248" s="29"/>
    </row>
    <row r="249" spans="2:2" s="26" customFormat="1" x14ac:dyDescent="0.3">
      <c r="B249" s="29"/>
    </row>
    <row r="250" spans="2:2" s="26" customFormat="1" x14ac:dyDescent="0.3">
      <c r="B250" s="29"/>
    </row>
    <row r="251" spans="2:2" s="26" customFormat="1" x14ac:dyDescent="0.3">
      <c r="B251" s="29"/>
    </row>
    <row r="252" spans="2:2" s="26" customFormat="1" x14ac:dyDescent="0.3">
      <c r="B252" s="29"/>
    </row>
    <row r="253" spans="2:2" s="26" customFormat="1" x14ac:dyDescent="0.3">
      <c r="B253" s="29"/>
    </row>
    <row r="254" spans="2:2" s="26" customFormat="1" x14ac:dyDescent="0.3">
      <c r="B254" s="29"/>
    </row>
    <row r="255" spans="2:2" s="26" customFormat="1" x14ac:dyDescent="0.3">
      <c r="B255" s="29"/>
    </row>
    <row r="256" spans="2:2" s="26" customFormat="1" x14ac:dyDescent="0.3">
      <c r="B256" s="29"/>
    </row>
    <row r="257" spans="2:2" s="26" customFormat="1" x14ac:dyDescent="0.3">
      <c r="B257" s="29"/>
    </row>
    <row r="258" spans="2:2" s="26" customFormat="1" x14ac:dyDescent="0.3">
      <c r="B258" s="29"/>
    </row>
    <row r="259" spans="2:2" s="26" customFormat="1" x14ac:dyDescent="0.3">
      <c r="B259" s="29"/>
    </row>
    <row r="260" spans="2:2" s="26" customFormat="1" x14ac:dyDescent="0.3">
      <c r="B260" s="29"/>
    </row>
    <row r="261" spans="2:2" s="26" customFormat="1" x14ac:dyDescent="0.3">
      <c r="B261" s="29"/>
    </row>
    <row r="262" spans="2:2" s="26" customFormat="1" x14ac:dyDescent="0.3">
      <c r="B262" s="29"/>
    </row>
    <row r="263" spans="2:2" s="26" customFormat="1" x14ac:dyDescent="0.3">
      <c r="B263" s="29"/>
    </row>
    <row r="264" spans="2:2" s="26" customFormat="1" x14ac:dyDescent="0.3">
      <c r="B264" s="29"/>
    </row>
    <row r="265" spans="2:2" s="26" customFormat="1" x14ac:dyDescent="0.3">
      <c r="B265" s="29"/>
    </row>
    <row r="266" spans="2:2" s="26" customFormat="1" x14ac:dyDescent="0.3">
      <c r="B266" s="29"/>
    </row>
    <row r="267" spans="2:2" s="26" customFormat="1" x14ac:dyDescent="0.3">
      <c r="B267" s="29"/>
    </row>
    <row r="268" spans="2:2" s="26" customFormat="1" x14ac:dyDescent="0.3">
      <c r="B268" s="29"/>
    </row>
    <row r="269" spans="2:2" s="26" customFormat="1" x14ac:dyDescent="0.3">
      <c r="B269" s="29"/>
    </row>
    <row r="270" spans="2:2" s="26" customFormat="1" x14ac:dyDescent="0.3">
      <c r="B270" s="29"/>
    </row>
    <row r="271" spans="2:2" s="26" customFormat="1" x14ac:dyDescent="0.3">
      <c r="B271" s="29"/>
    </row>
    <row r="272" spans="2:2" s="26" customFormat="1" x14ac:dyDescent="0.3">
      <c r="B272" s="29"/>
    </row>
    <row r="273" spans="2:2" s="26" customFormat="1" x14ac:dyDescent="0.3">
      <c r="B273" s="29"/>
    </row>
    <row r="274" spans="2:2" s="26" customFormat="1" x14ac:dyDescent="0.3">
      <c r="B274" s="29"/>
    </row>
    <row r="275" spans="2:2" s="26" customFormat="1" x14ac:dyDescent="0.3">
      <c r="B275" s="29"/>
    </row>
    <row r="276" spans="2:2" s="26" customFormat="1" x14ac:dyDescent="0.3">
      <c r="B276" s="29"/>
    </row>
    <row r="277" spans="2:2" s="26" customFormat="1" x14ac:dyDescent="0.3">
      <c r="B277" s="29"/>
    </row>
    <row r="278" spans="2:2" s="26" customFormat="1" x14ac:dyDescent="0.3">
      <c r="B278" s="29"/>
    </row>
    <row r="279" spans="2:2" s="26" customFormat="1" x14ac:dyDescent="0.3">
      <c r="B279" s="29"/>
    </row>
    <row r="280" spans="2:2" s="26" customFormat="1" x14ac:dyDescent="0.3">
      <c r="B280" s="29"/>
    </row>
    <row r="281" spans="2:2" s="26" customFormat="1" x14ac:dyDescent="0.3">
      <c r="B281" s="29"/>
    </row>
    <row r="282" spans="2:2" s="26" customFormat="1" x14ac:dyDescent="0.3">
      <c r="B282" s="29"/>
    </row>
    <row r="283" spans="2:2" s="26" customFormat="1" x14ac:dyDescent="0.3">
      <c r="B283" s="29"/>
    </row>
    <row r="284" spans="2:2" s="26" customFormat="1" x14ac:dyDescent="0.3">
      <c r="B284" s="29"/>
    </row>
    <row r="285" spans="2:2" s="26" customFormat="1" x14ac:dyDescent="0.3">
      <c r="B285" s="29"/>
    </row>
    <row r="286" spans="2:2" s="26" customFormat="1" x14ac:dyDescent="0.3">
      <c r="B286" s="29"/>
    </row>
    <row r="287" spans="2:2" s="26" customFormat="1" x14ac:dyDescent="0.3">
      <c r="B287" s="29"/>
    </row>
    <row r="288" spans="2:2" s="26" customFormat="1" x14ac:dyDescent="0.3">
      <c r="B288" s="29"/>
    </row>
    <row r="289" spans="2:2" s="26" customFormat="1" x14ac:dyDescent="0.3">
      <c r="B289" s="29"/>
    </row>
    <row r="290" spans="2:2" s="26" customFormat="1" x14ac:dyDescent="0.3">
      <c r="B290" s="29"/>
    </row>
    <row r="291" spans="2:2" s="26" customFormat="1" x14ac:dyDescent="0.3">
      <c r="B291" s="29"/>
    </row>
    <row r="292" spans="2:2" s="26" customFormat="1" x14ac:dyDescent="0.3">
      <c r="B292" s="29"/>
    </row>
    <row r="293" spans="2:2" s="26" customFormat="1" x14ac:dyDescent="0.3">
      <c r="B293" s="29"/>
    </row>
    <row r="294" spans="2:2" s="26" customFormat="1" x14ac:dyDescent="0.3">
      <c r="B294" s="29"/>
    </row>
    <row r="295" spans="2:2" s="26" customFormat="1" x14ac:dyDescent="0.3">
      <c r="B295" s="29"/>
    </row>
    <row r="296" spans="2:2" s="26" customFormat="1" x14ac:dyDescent="0.3">
      <c r="B296" s="29"/>
    </row>
    <row r="297" spans="2:2" s="26" customFormat="1" x14ac:dyDescent="0.3">
      <c r="B297" s="29"/>
    </row>
    <row r="298" spans="2:2" s="26" customFormat="1" x14ac:dyDescent="0.3">
      <c r="B298" s="29"/>
    </row>
    <row r="299" spans="2:2" s="26" customFormat="1" x14ac:dyDescent="0.3">
      <c r="B299" s="29"/>
    </row>
    <row r="300" spans="2:2" s="26" customFormat="1" x14ac:dyDescent="0.3">
      <c r="B300" s="29"/>
    </row>
    <row r="301" spans="2:2" s="26" customFormat="1" x14ac:dyDescent="0.3">
      <c r="B301" s="29"/>
    </row>
    <row r="302" spans="2:2" s="26" customFormat="1" x14ac:dyDescent="0.3">
      <c r="B302" s="29"/>
    </row>
    <row r="303" spans="2:2" s="26" customFormat="1" x14ac:dyDescent="0.3">
      <c r="B303" s="29"/>
    </row>
    <row r="304" spans="2:2" s="26" customFormat="1" x14ac:dyDescent="0.3">
      <c r="B304" s="29"/>
    </row>
    <row r="305" spans="2:2" s="26" customFormat="1" x14ac:dyDescent="0.3">
      <c r="B305" s="29"/>
    </row>
    <row r="306" spans="2:2" s="26" customFormat="1" x14ac:dyDescent="0.3">
      <c r="B306" s="29"/>
    </row>
    <row r="307" spans="2:2" s="26" customFormat="1" x14ac:dyDescent="0.3">
      <c r="B307" s="29"/>
    </row>
    <row r="308" spans="2:2" s="26" customFormat="1" x14ac:dyDescent="0.3">
      <c r="B308" s="29"/>
    </row>
    <row r="309" spans="2:2" s="26" customFormat="1" x14ac:dyDescent="0.3">
      <c r="B309" s="29"/>
    </row>
    <row r="310" spans="2:2" s="26" customFormat="1" x14ac:dyDescent="0.3">
      <c r="B310" s="29"/>
    </row>
    <row r="311" spans="2:2" s="26" customFormat="1" x14ac:dyDescent="0.3">
      <c r="B311" s="29"/>
    </row>
    <row r="312" spans="2:2" s="26" customFormat="1" x14ac:dyDescent="0.3">
      <c r="B312" s="29"/>
    </row>
    <row r="313" spans="2:2" s="26" customFormat="1" x14ac:dyDescent="0.3">
      <c r="B313" s="29"/>
    </row>
    <row r="314" spans="2:2" s="26" customFormat="1" x14ac:dyDescent="0.3">
      <c r="B314" s="29"/>
    </row>
    <row r="315" spans="2:2" s="26" customFormat="1" x14ac:dyDescent="0.3">
      <c r="B315" s="29"/>
    </row>
    <row r="316" spans="2:2" s="26" customFormat="1" x14ac:dyDescent="0.3">
      <c r="B316" s="29"/>
    </row>
    <row r="317" spans="2:2" s="26" customFormat="1" x14ac:dyDescent="0.3">
      <c r="B317" s="29"/>
    </row>
    <row r="318" spans="2:2" s="26" customFormat="1" x14ac:dyDescent="0.3">
      <c r="B318" s="29"/>
    </row>
    <row r="319" spans="2:2" s="26" customFormat="1" x14ac:dyDescent="0.3">
      <c r="B319" s="29"/>
    </row>
    <row r="320" spans="2:2" s="26" customFormat="1" x14ac:dyDescent="0.3">
      <c r="B320" s="29"/>
    </row>
    <row r="321" spans="2:2" s="26" customFormat="1" x14ac:dyDescent="0.3">
      <c r="B321" s="29"/>
    </row>
    <row r="322" spans="2:2" s="26" customFormat="1" x14ac:dyDescent="0.3">
      <c r="B322" s="29"/>
    </row>
    <row r="323" spans="2:2" s="26" customFormat="1" x14ac:dyDescent="0.3">
      <c r="B323" s="29"/>
    </row>
    <row r="324" spans="2:2" s="26" customFormat="1" x14ac:dyDescent="0.3">
      <c r="B324" s="29"/>
    </row>
    <row r="325" spans="2:2" s="26" customFormat="1" x14ac:dyDescent="0.3">
      <c r="B325" s="29"/>
    </row>
    <row r="326" spans="2:2" s="26" customFormat="1" x14ac:dyDescent="0.3">
      <c r="B326" s="29"/>
    </row>
    <row r="327" spans="2:2" s="26" customFormat="1" x14ac:dyDescent="0.3">
      <c r="B327" s="29"/>
    </row>
    <row r="328" spans="2:2" s="26" customFormat="1" x14ac:dyDescent="0.3">
      <c r="B328" s="29"/>
    </row>
    <row r="329" spans="2:2" s="26" customFormat="1" x14ac:dyDescent="0.3">
      <c r="B329" s="29"/>
    </row>
    <row r="330" spans="2:2" s="26" customFormat="1" x14ac:dyDescent="0.3">
      <c r="B330" s="29"/>
    </row>
    <row r="331" spans="2:2" s="26" customFormat="1" x14ac:dyDescent="0.3">
      <c r="B331" s="29"/>
    </row>
    <row r="332" spans="2:2" s="26" customFormat="1" x14ac:dyDescent="0.3">
      <c r="B332" s="29"/>
    </row>
    <row r="333" spans="2:2" s="26" customFormat="1" x14ac:dyDescent="0.3">
      <c r="B333" s="29"/>
    </row>
    <row r="334" spans="2:2" s="26" customFormat="1" x14ac:dyDescent="0.3">
      <c r="B334" s="29"/>
    </row>
    <row r="335" spans="2:2" s="26" customFormat="1" x14ac:dyDescent="0.3">
      <c r="B335" s="29"/>
    </row>
    <row r="336" spans="2:2" s="26" customFormat="1" x14ac:dyDescent="0.3">
      <c r="B336" s="29"/>
    </row>
    <row r="337" spans="2:2" s="26" customFormat="1" x14ac:dyDescent="0.3">
      <c r="B337" s="29"/>
    </row>
    <row r="338" spans="2:2" s="26" customFormat="1" x14ac:dyDescent="0.3">
      <c r="B338" s="29"/>
    </row>
    <row r="339" spans="2:2" s="26" customFormat="1" x14ac:dyDescent="0.3">
      <c r="B339" s="29"/>
    </row>
    <row r="340" spans="2:2" s="26" customFormat="1" x14ac:dyDescent="0.3">
      <c r="B340" s="29"/>
    </row>
    <row r="341" spans="2:2" s="26" customFormat="1" x14ac:dyDescent="0.3">
      <c r="B341" s="29"/>
    </row>
    <row r="342" spans="2:2" s="26" customFormat="1" x14ac:dyDescent="0.3">
      <c r="B342" s="29"/>
    </row>
    <row r="343" spans="2:2" s="26" customFormat="1" x14ac:dyDescent="0.3">
      <c r="B343" s="29"/>
    </row>
    <row r="344" spans="2:2" s="26" customFormat="1" x14ac:dyDescent="0.3">
      <c r="B344" s="29"/>
    </row>
    <row r="345" spans="2:2" s="26" customFormat="1" x14ac:dyDescent="0.3">
      <c r="B345" s="29"/>
    </row>
    <row r="346" spans="2:2" s="26" customFormat="1" x14ac:dyDescent="0.3">
      <c r="B346" s="29"/>
    </row>
    <row r="347" spans="2:2" s="26" customFormat="1" x14ac:dyDescent="0.3">
      <c r="B347" s="29"/>
    </row>
    <row r="348" spans="2:2" s="26" customFormat="1" x14ac:dyDescent="0.3">
      <c r="B348" s="29"/>
    </row>
    <row r="349" spans="2:2" s="26" customFormat="1" x14ac:dyDescent="0.3">
      <c r="B349" s="29"/>
    </row>
    <row r="350" spans="2:2" s="26" customFormat="1" x14ac:dyDescent="0.3">
      <c r="B350" s="29"/>
    </row>
    <row r="351" spans="2:2" s="26" customFormat="1" x14ac:dyDescent="0.3">
      <c r="B351" s="29"/>
    </row>
    <row r="352" spans="2:2" s="26" customFormat="1" x14ac:dyDescent="0.3">
      <c r="B352" s="29"/>
    </row>
    <row r="353" spans="2:2" s="26" customFormat="1" x14ac:dyDescent="0.3">
      <c r="B353" s="29"/>
    </row>
    <row r="354" spans="2:2" s="26" customFormat="1" x14ac:dyDescent="0.3">
      <c r="B354" s="29"/>
    </row>
    <row r="355" spans="2:2" s="26" customFormat="1" x14ac:dyDescent="0.3">
      <c r="B355" s="29"/>
    </row>
    <row r="356" spans="2:2" s="26" customFormat="1" x14ac:dyDescent="0.3">
      <c r="B356" s="29"/>
    </row>
    <row r="357" spans="2:2" s="26" customFormat="1" x14ac:dyDescent="0.3">
      <c r="B357" s="29"/>
    </row>
    <row r="358" spans="2:2" s="26" customFormat="1" x14ac:dyDescent="0.3">
      <c r="B358" s="29"/>
    </row>
    <row r="359" spans="2:2" s="26" customFormat="1" x14ac:dyDescent="0.3">
      <c r="B359" s="29"/>
    </row>
    <row r="360" spans="2:2" s="26" customFormat="1" x14ac:dyDescent="0.3">
      <c r="B360" s="29"/>
    </row>
    <row r="361" spans="2:2" s="26" customFormat="1" x14ac:dyDescent="0.3">
      <c r="B361" s="29"/>
    </row>
    <row r="362" spans="2:2" s="26" customFormat="1" x14ac:dyDescent="0.3">
      <c r="B362" s="29"/>
    </row>
    <row r="363" spans="2:2" s="26" customFormat="1" x14ac:dyDescent="0.3">
      <c r="B363" s="29"/>
    </row>
    <row r="364" spans="2:2" s="26" customFormat="1" x14ac:dyDescent="0.3">
      <c r="B364" s="29"/>
    </row>
    <row r="365" spans="2:2" s="26" customFormat="1" x14ac:dyDescent="0.3">
      <c r="B365" s="29"/>
    </row>
    <row r="366" spans="2:2" s="26" customFormat="1" x14ac:dyDescent="0.3">
      <c r="B366" s="29"/>
    </row>
    <row r="367" spans="2:2" s="26" customFormat="1" x14ac:dyDescent="0.3">
      <c r="B367" s="29"/>
    </row>
    <row r="368" spans="2:2" s="26" customFormat="1" x14ac:dyDescent="0.3">
      <c r="B368" s="29"/>
    </row>
    <row r="369" spans="2:2" s="26" customFormat="1" x14ac:dyDescent="0.3">
      <c r="B369" s="29"/>
    </row>
    <row r="370" spans="2:2" s="26" customFormat="1" x14ac:dyDescent="0.3">
      <c r="B370" s="29"/>
    </row>
    <row r="371" spans="2:2" s="26" customFormat="1" x14ac:dyDescent="0.3">
      <c r="B371" s="29"/>
    </row>
    <row r="372" spans="2:2" s="26" customFormat="1" x14ac:dyDescent="0.3">
      <c r="B372" s="29"/>
    </row>
    <row r="373" spans="2:2" s="26" customFormat="1" x14ac:dyDescent="0.3">
      <c r="B373" s="29"/>
    </row>
    <row r="374" spans="2:2" s="26" customFormat="1" x14ac:dyDescent="0.3">
      <c r="B374" s="29"/>
    </row>
    <row r="375" spans="2:2" s="26" customFormat="1" x14ac:dyDescent="0.3">
      <c r="B375" s="29"/>
    </row>
    <row r="376" spans="2:2" s="26" customFormat="1" x14ac:dyDescent="0.3">
      <c r="B376" s="29"/>
    </row>
    <row r="377" spans="2:2" s="26" customFormat="1" x14ac:dyDescent="0.3">
      <c r="B377" s="29"/>
    </row>
    <row r="378" spans="2:2" s="26" customFormat="1" x14ac:dyDescent="0.3">
      <c r="B378" s="29"/>
    </row>
    <row r="379" spans="2:2" s="26" customFormat="1" x14ac:dyDescent="0.3">
      <c r="B379" s="29"/>
    </row>
    <row r="380" spans="2:2" s="26" customFormat="1" x14ac:dyDescent="0.3">
      <c r="B380" s="29"/>
    </row>
    <row r="381" spans="2:2" s="26" customFormat="1" x14ac:dyDescent="0.3">
      <c r="B381" s="29"/>
    </row>
    <row r="382" spans="2:2" s="26" customFormat="1" x14ac:dyDescent="0.3">
      <c r="B382" s="29"/>
    </row>
    <row r="383" spans="2:2" s="26" customFormat="1" x14ac:dyDescent="0.3">
      <c r="B383" s="29"/>
    </row>
    <row r="384" spans="2:2" s="26" customFormat="1" x14ac:dyDescent="0.3">
      <c r="B384" s="29"/>
    </row>
    <row r="385" spans="2:2" s="26" customFormat="1" x14ac:dyDescent="0.3">
      <c r="B385" s="29"/>
    </row>
    <row r="386" spans="2:2" s="26" customFormat="1" x14ac:dyDescent="0.3">
      <c r="B386" s="29"/>
    </row>
    <row r="387" spans="2:2" s="26" customFormat="1" x14ac:dyDescent="0.3">
      <c r="B387" s="29"/>
    </row>
    <row r="388" spans="2:2" s="26" customFormat="1" x14ac:dyDescent="0.3">
      <c r="B388" s="29"/>
    </row>
    <row r="389" spans="2:2" s="26" customFormat="1" x14ac:dyDescent="0.3">
      <c r="B389" s="29"/>
    </row>
    <row r="390" spans="2:2" s="26" customFormat="1" x14ac:dyDescent="0.3">
      <c r="B390" s="29"/>
    </row>
    <row r="391" spans="2:2" s="26" customFormat="1" x14ac:dyDescent="0.3">
      <c r="B391" s="29"/>
    </row>
    <row r="392" spans="2:2" s="26" customFormat="1" x14ac:dyDescent="0.3">
      <c r="B392" s="29"/>
    </row>
    <row r="393" spans="2:2" s="26" customFormat="1" x14ac:dyDescent="0.3">
      <c r="B393" s="29"/>
    </row>
    <row r="394" spans="2:2" s="26" customFormat="1" x14ac:dyDescent="0.3">
      <c r="B394" s="29"/>
    </row>
    <row r="395" spans="2:2" s="26" customFormat="1" x14ac:dyDescent="0.3">
      <c r="B395" s="29"/>
    </row>
    <row r="396" spans="2:2" s="26" customFormat="1" x14ac:dyDescent="0.3">
      <c r="B396" s="29"/>
    </row>
    <row r="397" spans="2:2" s="26" customFormat="1" x14ac:dyDescent="0.3">
      <c r="B397" s="29"/>
    </row>
    <row r="398" spans="2:2" s="26" customFormat="1" x14ac:dyDescent="0.3">
      <c r="B398" s="29"/>
    </row>
    <row r="399" spans="2:2" s="26" customFormat="1" x14ac:dyDescent="0.3">
      <c r="B399" s="29"/>
    </row>
    <row r="400" spans="2:2" s="26" customFormat="1" x14ac:dyDescent="0.3">
      <c r="B400" s="29"/>
    </row>
    <row r="401" spans="2:2" s="26" customFormat="1" x14ac:dyDescent="0.3">
      <c r="B401" s="29"/>
    </row>
    <row r="402" spans="2:2" s="26" customFormat="1" x14ac:dyDescent="0.3">
      <c r="B402" s="29"/>
    </row>
    <row r="403" spans="2:2" s="26" customFormat="1" x14ac:dyDescent="0.3">
      <c r="B403" s="29"/>
    </row>
    <row r="404" spans="2:2" s="26" customFormat="1" x14ac:dyDescent="0.3">
      <c r="B404" s="29"/>
    </row>
    <row r="405" spans="2:2" s="26" customFormat="1" x14ac:dyDescent="0.3">
      <c r="B405" s="29"/>
    </row>
    <row r="406" spans="2:2" s="26" customFormat="1" x14ac:dyDescent="0.3">
      <c r="B406" s="29"/>
    </row>
    <row r="407" spans="2:2" s="26" customFormat="1" x14ac:dyDescent="0.3">
      <c r="B407" s="29"/>
    </row>
    <row r="408" spans="2:2" s="26" customFormat="1" x14ac:dyDescent="0.3">
      <c r="B408" s="29"/>
    </row>
    <row r="409" spans="2:2" s="26" customFormat="1" x14ac:dyDescent="0.3">
      <c r="B409" s="29"/>
    </row>
    <row r="410" spans="2:2" s="26" customFormat="1" x14ac:dyDescent="0.3">
      <c r="B410" s="29"/>
    </row>
    <row r="411" spans="2:2" s="26" customFormat="1" x14ac:dyDescent="0.3">
      <c r="B411" s="29"/>
    </row>
    <row r="412" spans="2:2" s="26" customFormat="1" x14ac:dyDescent="0.3">
      <c r="B412" s="29"/>
    </row>
    <row r="413" spans="2:2" s="26" customFormat="1" x14ac:dyDescent="0.3">
      <c r="B413" s="29"/>
    </row>
    <row r="414" spans="2:2" s="26" customFormat="1" x14ac:dyDescent="0.3">
      <c r="B414" s="29"/>
    </row>
    <row r="415" spans="2:2" s="26" customFormat="1" x14ac:dyDescent="0.3">
      <c r="B415" s="29"/>
    </row>
    <row r="416" spans="2:2" s="26" customFormat="1" x14ac:dyDescent="0.3">
      <c r="B416" s="29"/>
    </row>
    <row r="417" spans="2:2" s="26" customFormat="1" x14ac:dyDescent="0.3">
      <c r="B417" s="29"/>
    </row>
    <row r="418" spans="2:2" s="26" customFormat="1" x14ac:dyDescent="0.3">
      <c r="B418" s="29"/>
    </row>
    <row r="419" spans="2:2" s="26" customFormat="1" x14ac:dyDescent="0.3">
      <c r="B419" s="29"/>
    </row>
    <row r="420" spans="2:2" s="26" customFormat="1" x14ac:dyDescent="0.3">
      <c r="B420" s="29"/>
    </row>
    <row r="421" spans="2:2" s="26" customFormat="1" x14ac:dyDescent="0.3">
      <c r="B421" s="29"/>
    </row>
    <row r="422" spans="2:2" s="26" customFormat="1" x14ac:dyDescent="0.3">
      <c r="B422" s="29"/>
    </row>
    <row r="423" spans="2:2" s="26" customFormat="1" x14ac:dyDescent="0.3">
      <c r="B423" s="29"/>
    </row>
    <row r="424" spans="2:2" s="26" customFormat="1" x14ac:dyDescent="0.3">
      <c r="B424" s="29"/>
    </row>
    <row r="425" spans="2:2" s="26" customFormat="1" x14ac:dyDescent="0.3">
      <c r="B425" s="29"/>
    </row>
    <row r="426" spans="2:2" s="26" customFormat="1" x14ac:dyDescent="0.3">
      <c r="B426" s="29"/>
    </row>
    <row r="427" spans="2:2" s="26" customFormat="1" x14ac:dyDescent="0.3">
      <c r="B427" s="29"/>
    </row>
    <row r="428" spans="2:2" s="26" customFormat="1" x14ac:dyDescent="0.3">
      <c r="B428" s="29"/>
    </row>
    <row r="429" spans="2:2" s="26" customFormat="1" x14ac:dyDescent="0.3">
      <c r="B429" s="29"/>
    </row>
    <row r="430" spans="2:2" s="26" customFormat="1" x14ac:dyDescent="0.3">
      <c r="B430" s="29"/>
    </row>
    <row r="431" spans="2:2" s="26" customFormat="1" x14ac:dyDescent="0.3">
      <c r="B431" s="29"/>
    </row>
    <row r="432" spans="2:2" s="26" customFormat="1" x14ac:dyDescent="0.3">
      <c r="B432" s="29"/>
    </row>
    <row r="433" spans="2:2" s="26" customFormat="1" x14ac:dyDescent="0.3">
      <c r="B433" s="29"/>
    </row>
    <row r="434" spans="2:2" s="26" customFormat="1" x14ac:dyDescent="0.3">
      <c r="B434" s="29"/>
    </row>
    <row r="435" spans="2:2" s="26" customFormat="1" x14ac:dyDescent="0.3">
      <c r="B435" s="29"/>
    </row>
    <row r="436" spans="2:2" s="26" customFormat="1" x14ac:dyDescent="0.3">
      <c r="B436" s="29"/>
    </row>
    <row r="437" spans="2:2" s="26" customFormat="1" x14ac:dyDescent="0.3">
      <c r="B437" s="29"/>
    </row>
    <row r="438" spans="2:2" s="26" customFormat="1" x14ac:dyDescent="0.3">
      <c r="B438" s="29"/>
    </row>
    <row r="439" spans="2:2" s="26" customFormat="1" x14ac:dyDescent="0.3">
      <c r="B439" s="29"/>
    </row>
    <row r="440" spans="2:2" s="26" customFormat="1" x14ac:dyDescent="0.3">
      <c r="B440" s="29"/>
    </row>
    <row r="441" spans="2:2" s="26" customFormat="1" x14ac:dyDescent="0.3">
      <c r="B441" s="29"/>
    </row>
    <row r="442" spans="2:2" s="26" customFormat="1" x14ac:dyDescent="0.3">
      <c r="B442" s="29"/>
    </row>
    <row r="443" spans="2:2" s="26" customFormat="1" x14ac:dyDescent="0.3">
      <c r="B443" s="29"/>
    </row>
    <row r="444" spans="2:2" s="26" customFormat="1" x14ac:dyDescent="0.3">
      <c r="B444" s="29"/>
    </row>
    <row r="445" spans="2:2" s="26" customFormat="1" x14ac:dyDescent="0.3">
      <c r="B445" s="29"/>
    </row>
    <row r="446" spans="2:2" s="26" customFormat="1" x14ac:dyDescent="0.3">
      <c r="B446" s="29"/>
    </row>
    <row r="447" spans="2:2" s="26" customFormat="1" x14ac:dyDescent="0.3">
      <c r="B447" s="29"/>
    </row>
    <row r="448" spans="2:2" s="26" customFormat="1" x14ac:dyDescent="0.3">
      <c r="B448" s="29"/>
    </row>
    <row r="449" spans="2:2" s="26" customFormat="1" x14ac:dyDescent="0.3">
      <c r="B449" s="29"/>
    </row>
    <row r="450" spans="2:2" s="26" customFormat="1" x14ac:dyDescent="0.3">
      <c r="B450" s="29"/>
    </row>
    <row r="451" spans="2:2" s="26" customFormat="1" x14ac:dyDescent="0.3">
      <c r="B451" s="29"/>
    </row>
    <row r="452" spans="2:2" s="26" customFormat="1" x14ac:dyDescent="0.3">
      <c r="B452" s="29"/>
    </row>
    <row r="453" spans="2:2" s="26" customFormat="1" x14ac:dyDescent="0.3">
      <c r="B453" s="29"/>
    </row>
    <row r="454" spans="2:2" s="26" customFormat="1" x14ac:dyDescent="0.3">
      <c r="B454" s="29"/>
    </row>
    <row r="455" spans="2:2" s="26" customFormat="1" x14ac:dyDescent="0.3">
      <c r="B455" s="29"/>
    </row>
    <row r="456" spans="2:2" s="26" customFormat="1" x14ac:dyDescent="0.3">
      <c r="B456" s="29"/>
    </row>
    <row r="457" spans="2:2" s="26" customFormat="1" x14ac:dyDescent="0.3">
      <c r="B457" s="29"/>
    </row>
    <row r="458" spans="2:2" s="26" customFormat="1" x14ac:dyDescent="0.3">
      <c r="B458" s="29"/>
    </row>
    <row r="459" spans="2:2" s="26" customFormat="1" x14ac:dyDescent="0.3">
      <c r="B459" s="29"/>
    </row>
    <row r="460" spans="2:2" s="26" customFormat="1" x14ac:dyDescent="0.3">
      <c r="B460" s="29"/>
    </row>
    <row r="461" spans="2:2" s="26" customFormat="1" x14ac:dyDescent="0.3">
      <c r="B461" s="29"/>
    </row>
    <row r="462" spans="2:2" s="26" customFormat="1" x14ac:dyDescent="0.3">
      <c r="B462" s="29"/>
    </row>
    <row r="463" spans="2:2" s="26" customFormat="1" x14ac:dyDescent="0.3">
      <c r="B463" s="29"/>
    </row>
    <row r="464" spans="2:2" s="26" customFormat="1" x14ac:dyDescent="0.3">
      <c r="B464" s="29"/>
    </row>
    <row r="465" spans="2:2" s="26" customFormat="1" x14ac:dyDescent="0.3">
      <c r="B465" s="29"/>
    </row>
    <row r="466" spans="2:2" s="26" customFormat="1" x14ac:dyDescent="0.3">
      <c r="B466" s="29"/>
    </row>
    <row r="467" spans="2:2" s="26" customFormat="1" x14ac:dyDescent="0.3">
      <c r="B467" s="29"/>
    </row>
    <row r="468" spans="2:2" s="26" customFormat="1" x14ac:dyDescent="0.3">
      <c r="B468" s="29"/>
    </row>
    <row r="469" spans="2:2" s="26" customFormat="1" x14ac:dyDescent="0.3">
      <c r="B469" s="29"/>
    </row>
    <row r="470" spans="2:2" s="26" customFormat="1" x14ac:dyDescent="0.3">
      <c r="B470" s="29"/>
    </row>
    <row r="471" spans="2:2" s="26" customFormat="1" x14ac:dyDescent="0.3">
      <c r="B471" s="29"/>
    </row>
    <row r="472" spans="2:2" s="26" customFormat="1" x14ac:dyDescent="0.3">
      <c r="B472" s="29"/>
    </row>
    <row r="473" spans="2:2" s="26" customFormat="1" x14ac:dyDescent="0.3">
      <c r="B473" s="29"/>
    </row>
    <row r="474" spans="2:2" s="26" customFormat="1" x14ac:dyDescent="0.3">
      <c r="B474" s="29"/>
    </row>
    <row r="475" spans="2:2" s="26" customFormat="1" x14ac:dyDescent="0.3">
      <c r="B475" s="29"/>
    </row>
    <row r="476" spans="2:2" s="26" customFormat="1" x14ac:dyDescent="0.3">
      <c r="B476" s="29"/>
    </row>
    <row r="477" spans="2:2" s="26" customFormat="1" x14ac:dyDescent="0.3">
      <c r="B477" s="29"/>
    </row>
    <row r="478" spans="2:2" s="26" customFormat="1" x14ac:dyDescent="0.3">
      <c r="B478" s="29"/>
    </row>
    <row r="479" spans="2:2" s="26" customFormat="1" x14ac:dyDescent="0.3">
      <c r="B479" s="29"/>
    </row>
    <row r="480" spans="2:2" s="26" customFormat="1" x14ac:dyDescent="0.3">
      <c r="B480" s="29"/>
    </row>
    <row r="481" spans="2:2" s="26" customFormat="1" x14ac:dyDescent="0.3">
      <c r="B481" s="29"/>
    </row>
    <row r="482" spans="2:2" s="26" customFormat="1" x14ac:dyDescent="0.3">
      <c r="B482" s="29"/>
    </row>
    <row r="483" spans="2:2" s="26" customFormat="1" x14ac:dyDescent="0.3">
      <c r="B483" s="29"/>
    </row>
    <row r="484" spans="2:2" s="26" customFormat="1" x14ac:dyDescent="0.3">
      <c r="B484" s="29"/>
    </row>
    <row r="485" spans="2:2" s="26" customFormat="1" x14ac:dyDescent="0.3">
      <c r="B485" s="29"/>
    </row>
    <row r="486" spans="2:2" s="26" customFormat="1" x14ac:dyDescent="0.3">
      <c r="B486" s="29"/>
    </row>
    <row r="487" spans="2:2" s="26" customFormat="1" x14ac:dyDescent="0.3">
      <c r="B487" s="29"/>
    </row>
    <row r="488" spans="2:2" s="26" customFormat="1" x14ac:dyDescent="0.3">
      <c r="B488" s="29"/>
    </row>
    <row r="489" spans="2:2" s="26" customFormat="1" x14ac:dyDescent="0.3">
      <c r="B489" s="29"/>
    </row>
    <row r="490" spans="2:2" s="26" customFormat="1" x14ac:dyDescent="0.3">
      <c r="B490" s="29"/>
    </row>
    <row r="491" spans="2:2" s="26" customFormat="1" x14ac:dyDescent="0.3">
      <c r="B491" s="29"/>
    </row>
    <row r="492" spans="2:2" s="26" customFormat="1" x14ac:dyDescent="0.3">
      <c r="B492" s="29"/>
    </row>
    <row r="493" spans="2:2" s="26" customFormat="1" x14ac:dyDescent="0.3">
      <c r="B493" s="29"/>
    </row>
    <row r="494" spans="2:2" s="26" customFormat="1" x14ac:dyDescent="0.3">
      <c r="B494" s="29"/>
    </row>
    <row r="495" spans="2:2" s="26" customFormat="1" x14ac:dyDescent="0.3">
      <c r="B495" s="29"/>
    </row>
    <row r="496" spans="2:2" s="26" customFormat="1" x14ac:dyDescent="0.3">
      <c r="B496" s="29"/>
    </row>
    <row r="497" spans="2:2" s="26" customFormat="1" x14ac:dyDescent="0.3">
      <c r="B497" s="29"/>
    </row>
    <row r="498" spans="2:2" s="26" customFormat="1" x14ac:dyDescent="0.3">
      <c r="B498" s="29"/>
    </row>
    <row r="499" spans="2:2" s="26" customFormat="1" x14ac:dyDescent="0.3">
      <c r="B499" s="29"/>
    </row>
    <row r="500" spans="2:2" s="26" customFormat="1" x14ac:dyDescent="0.3">
      <c r="B500" s="29"/>
    </row>
    <row r="501" spans="2:2" s="26" customFormat="1" x14ac:dyDescent="0.3">
      <c r="B501" s="29"/>
    </row>
    <row r="502" spans="2:2" s="26" customFormat="1" x14ac:dyDescent="0.3">
      <c r="B502" s="29"/>
    </row>
    <row r="503" spans="2:2" s="26" customFormat="1" x14ac:dyDescent="0.3">
      <c r="B503" s="29"/>
    </row>
    <row r="504" spans="2:2" s="26" customFormat="1" x14ac:dyDescent="0.3">
      <c r="B504" s="29"/>
    </row>
    <row r="505" spans="2:2" s="26" customFormat="1" x14ac:dyDescent="0.3">
      <c r="B505" s="29"/>
    </row>
    <row r="506" spans="2:2" s="26" customFormat="1" x14ac:dyDescent="0.3">
      <c r="B506" s="29"/>
    </row>
    <row r="507" spans="2:2" s="26" customFormat="1" x14ac:dyDescent="0.3">
      <c r="B507" s="29"/>
    </row>
    <row r="508" spans="2:2" s="26" customFormat="1" x14ac:dyDescent="0.3">
      <c r="B508" s="29"/>
    </row>
    <row r="509" spans="2:2" s="26" customFormat="1" x14ac:dyDescent="0.3">
      <c r="B509" s="29"/>
    </row>
    <row r="510" spans="2:2" s="26" customFormat="1" x14ac:dyDescent="0.3">
      <c r="B510" s="29"/>
    </row>
    <row r="511" spans="2:2" s="26" customFormat="1" x14ac:dyDescent="0.3">
      <c r="B511" s="29"/>
    </row>
    <row r="512" spans="2:2" s="26" customFormat="1" x14ac:dyDescent="0.3">
      <c r="B512" s="29"/>
    </row>
    <row r="513" spans="2:2" s="26" customFormat="1" x14ac:dyDescent="0.3">
      <c r="B513" s="29"/>
    </row>
    <row r="514" spans="2:2" s="26" customFormat="1" x14ac:dyDescent="0.3">
      <c r="B514" s="29"/>
    </row>
    <row r="515" spans="2:2" s="26" customFormat="1" x14ac:dyDescent="0.3">
      <c r="B515" s="29"/>
    </row>
    <row r="516" spans="2:2" s="26" customFormat="1" x14ac:dyDescent="0.3">
      <c r="B516" s="29"/>
    </row>
    <row r="517" spans="2:2" s="26" customFormat="1" x14ac:dyDescent="0.3">
      <c r="B517" s="29"/>
    </row>
    <row r="518" spans="2:2" s="26" customFormat="1" x14ac:dyDescent="0.3">
      <c r="B518" s="29"/>
    </row>
    <row r="519" spans="2:2" s="26" customFormat="1" x14ac:dyDescent="0.3">
      <c r="B519" s="29"/>
    </row>
    <row r="520" spans="2:2" s="26" customFormat="1" x14ac:dyDescent="0.3">
      <c r="B520" s="29"/>
    </row>
    <row r="521" spans="2:2" s="26" customFormat="1" x14ac:dyDescent="0.3">
      <c r="B521" s="29"/>
    </row>
    <row r="522" spans="2:2" s="26" customFormat="1" x14ac:dyDescent="0.3">
      <c r="B522" s="29"/>
    </row>
    <row r="523" spans="2:2" s="26" customFormat="1" x14ac:dyDescent="0.3">
      <c r="B523" s="29"/>
    </row>
    <row r="524" spans="2:2" s="26" customFormat="1" x14ac:dyDescent="0.3">
      <c r="B524" s="29"/>
    </row>
    <row r="525" spans="2:2" s="26" customFormat="1" x14ac:dyDescent="0.3">
      <c r="B525" s="29"/>
    </row>
    <row r="526" spans="2:2" s="26" customFormat="1" x14ac:dyDescent="0.3">
      <c r="B526" s="29"/>
    </row>
    <row r="527" spans="2:2" s="26" customFormat="1" x14ac:dyDescent="0.3">
      <c r="B527" s="29"/>
    </row>
    <row r="528" spans="2:2" s="26" customFormat="1" x14ac:dyDescent="0.3">
      <c r="B528" s="29"/>
    </row>
    <row r="529" spans="2:2" s="26" customFormat="1" x14ac:dyDescent="0.3">
      <c r="B529" s="29"/>
    </row>
    <row r="530" spans="2:2" s="26" customFormat="1" x14ac:dyDescent="0.3">
      <c r="B530" s="29"/>
    </row>
    <row r="531" spans="2:2" s="26" customFormat="1" x14ac:dyDescent="0.3">
      <c r="B531" s="29"/>
    </row>
    <row r="532" spans="2:2" s="26" customFormat="1" x14ac:dyDescent="0.3">
      <c r="B532" s="29"/>
    </row>
    <row r="533" spans="2:2" s="26" customFormat="1" x14ac:dyDescent="0.3">
      <c r="B533" s="29"/>
    </row>
    <row r="534" spans="2:2" s="26" customFormat="1" x14ac:dyDescent="0.3">
      <c r="B534" s="29"/>
    </row>
    <row r="535" spans="2:2" s="26" customFormat="1" x14ac:dyDescent="0.3">
      <c r="B535" s="29"/>
    </row>
    <row r="536" spans="2:2" s="26" customFormat="1" x14ac:dyDescent="0.3">
      <c r="B536" s="29"/>
    </row>
    <row r="537" spans="2:2" s="26" customFormat="1" x14ac:dyDescent="0.3">
      <c r="B537" s="29"/>
    </row>
    <row r="538" spans="2:2" s="26" customFormat="1" x14ac:dyDescent="0.3">
      <c r="B538" s="29"/>
    </row>
    <row r="539" spans="2:2" s="26" customFormat="1" x14ac:dyDescent="0.3">
      <c r="B539" s="29"/>
    </row>
    <row r="540" spans="2:2" s="26" customFormat="1" x14ac:dyDescent="0.3">
      <c r="B540" s="29"/>
    </row>
    <row r="541" spans="2:2" s="26" customFormat="1" x14ac:dyDescent="0.3">
      <c r="B541" s="29"/>
    </row>
    <row r="542" spans="2:2" s="26" customFormat="1" x14ac:dyDescent="0.3">
      <c r="B542" s="29"/>
    </row>
    <row r="543" spans="2:2" s="26" customFormat="1" x14ac:dyDescent="0.3">
      <c r="B543" s="29"/>
    </row>
    <row r="544" spans="2:2" s="26" customFormat="1" x14ac:dyDescent="0.3">
      <c r="B544" s="29"/>
    </row>
    <row r="545" spans="2:2" s="26" customFormat="1" x14ac:dyDescent="0.3">
      <c r="B545" s="29"/>
    </row>
    <row r="546" spans="2:2" s="26" customFormat="1" x14ac:dyDescent="0.3">
      <c r="B546" s="29"/>
    </row>
    <row r="547" spans="2:2" s="26" customFormat="1" x14ac:dyDescent="0.3">
      <c r="B547" s="29"/>
    </row>
    <row r="548" spans="2:2" s="26" customFormat="1" x14ac:dyDescent="0.3">
      <c r="B548" s="29"/>
    </row>
    <row r="549" spans="2:2" s="26" customFormat="1" x14ac:dyDescent="0.3">
      <c r="B549" s="29"/>
    </row>
    <row r="550" spans="2:2" s="26" customFormat="1" x14ac:dyDescent="0.3">
      <c r="B550" s="29"/>
    </row>
    <row r="551" spans="2:2" s="26" customFormat="1" x14ac:dyDescent="0.3">
      <c r="B551" s="29"/>
    </row>
    <row r="552" spans="2:2" s="26" customFormat="1" x14ac:dyDescent="0.3">
      <c r="B552" s="29"/>
    </row>
    <row r="553" spans="2:2" s="26" customFormat="1" x14ac:dyDescent="0.3">
      <c r="B553" s="29"/>
    </row>
    <row r="554" spans="2:2" s="26" customFormat="1" x14ac:dyDescent="0.3">
      <c r="B554" s="29"/>
    </row>
    <row r="555" spans="2:2" s="26" customFormat="1" x14ac:dyDescent="0.3">
      <c r="B555" s="29"/>
    </row>
    <row r="556" spans="2:2" s="26" customFormat="1" x14ac:dyDescent="0.3">
      <c r="B556" s="29"/>
    </row>
    <row r="557" spans="2:2" s="26" customFormat="1" x14ac:dyDescent="0.3">
      <c r="B557" s="29"/>
    </row>
    <row r="558" spans="2:2" s="26" customFormat="1" x14ac:dyDescent="0.3">
      <c r="B558" s="29"/>
    </row>
    <row r="559" spans="2:2" s="26" customFormat="1" x14ac:dyDescent="0.3">
      <c r="B559" s="29"/>
    </row>
    <row r="560" spans="2:2" s="26" customFormat="1" x14ac:dyDescent="0.3">
      <c r="B560" s="29"/>
    </row>
    <row r="561" spans="2:2" s="26" customFormat="1" x14ac:dyDescent="0.3">
      <c r="B561" s="29"/>
    </row>
    <row r="562" spans="2:2" s="26" customFormat="1" x14ac:dyDescent="0.3">
      <c r="B562" s="29"/>
    </row>
    <row r="563" spans="2:2" s="26" customFormat="1" x14ac:dyDescent="0.3">
      <c r="B563" s="29"/>
    </row>
    <row r="564" spans="2:2" s="26" customFormat="1" x14ac:dyDescent="0.3">
      <c r="B564" s="29"/>
    </row>
    <row r="565" spans="2:2" s="26" customFormat="1" x14ac:dyDescent="0.3">
      <c r="B565" s="29"/>
    </row>
    <row r="566" spans="2:2" s="26" customFormat="1" x14ac:dyDescent="0.3">
      <c r="B566" s="29"/>
    </row>
    <row r="567" spans="2:2" s="26" customFormat="1" x14ac:dyDescent="0.3">
      <c r="B567" s="29"/>
    </row>
    <row r="568" spans="2:2" s="26" customFormat="1" x14ac:dyDescent="0.3">
      <c r="B568" s="29"/>
    </row>
    <row r="569" spans="2:2" s="26" customFormat="1" x14ac:dyDescent="0.3">
      <c r="B569" s="29"/>
    </row>
    <row r="570" spans="2:2" s="26" customFormat="1" x14ac:dyDescent="0.3">
      <c r="B570" s="29"/>
    </row>
    <row r="571" spans="2:2" s="26" customFormat="1" x14ac:dyDescent="0.3">
      <c r="B571" s="29"/>
    </row>
    <row r="572" spans="2:2" s="26" customFormat="1" x14ac:dyDescent="0.3">
      <c r="B572" s="29"/>
    </row>
    <row r="573" spans="2:2" s="26" customFormat="1" x14ac:dyDescent="0.3">
      <c r="B573" s="29"/>
    </row>
    <row r="574" spans="2:2" s="26" customFormat="1" x14ac:dyDescent="0.3">
      <c r="B574" s="29"/>
    </row>
    <row r="575" spans="2:2" s="26" customFormat="1" x14ac:dyDescent="0.3">
      <c r="B575" s="29"/>
    </row>
    <row r="576" spans="2:2" s="26" customFormat="1" x14ac:dyDescent="0.3">
      <c r="B576" s="29"/>
    </row>
    <row r="577" spans="2:2" s="26" customFormat="1" x14ac:dyDescent="0.3">
      <c r="B577" s="29"/>
    </row>
    <row r="578" spans="2:2" s="26" customFormat="1" x14ac:dyDescent="0.3">
      <c r="B578" s="29"/>
    </row>
    <row r="579" spans="2:2" s="26" customFormat="1" x14ac:dyDescent="0.3">
      <c r="B579" s="29"/>
    </row>
    <row r="580" spans="2:2" s="26" customFormat="1" x14ac:dyDescent="0.3">
      <c r="B580" s="29"/>
    </row>
    <row r="581" spans="2:2" s="26" customFormat="1" x14ac:dyDescent="0.3">
      <c r="B581" s="29"/>
    </row>
    <row r="582" spans="2:2" s="26" customFormat="1" x14ac:dyDescent="0.3">
      <c r="B582" s="29"/>
    </row>
    <row r="583" spans="2:2" s="26" customFormat="1" x14ac:dyDescent="0.3">
      <c r="B583" s="29"/>
    </row>
    <row r="584" spans="2:2" s="26" customFormat="1" x14ac:dyDescent="0.3">
      <c r="B584" s="29"/>
    </row>
    <row r="585" spans="2:2" s="26" customFormat="1" x14ac:dyDescent="0.3">
      <c r="B585" s="29"/>
    </row>
    <row r="586" spans="2:2" s="26" customFormat="1" x14ac:dyDescent="0.3">
      <c r="B586" s="29"/>
    </row>
    <row r="587" spans="2:2" s="26" customFormat="1" x14ac:dyDescent="0.3">
      <c r="B587" s="29"/>
    </row>
    <row r="588" spans="2:2" s="26" customFormat="1" x14ac:dyDescent="0.3">
      <c r="B588" s="29"/>
    </row>
    <row r="589" spans="2:2" s="26" customFormat="1" x14ac:dyDescent="0.3">
      <c r="B589" s="29"/>
    </row>
    <row r="590" spans="2:2" s="26" customFormat="1" x14ac:dyDescent="0.3">
      <c r="B590" s="29"/>
    </row>
    <row r="591" spans="2:2" s="26" customFormat="1" x14ac:dyDescent="0.3">
      <c r="B591" s="29"/>
    </row>
    <row r="592" spans="2:2" s="26" customFormat="1" x14ac:dyDescent="0.3">
      <c r="B592" s="29"/>
    </row>
    <row r="593" spans="2:2" s="26" customFormat="1" x14ac:dyDescent="0.3">
      <c r="B593" s="29"/>
    </row>
    <row r="594" spans="2:2" s="26" customFormat="1" x14ac:dyDescent="0.3">
      <c r="B594" s="29"/>
    </row>
    <row r="595" spans="2:2" s="26" customFormat="1" x14ac:dyDescent="0.3">
      <c r="B595" s="29"/>
    </row>
    <row r="596" spans="2:2" s="26" customFormat="1" x14ac:dyDescent="0.3">
      <c r="B596" s="29"/>
    </row>
    <row r="597" spans="2:2" s="26" customFormat="1" x14ac:dyDescent="0.3">
      <c r="B597" s="29"/>
    </row>
    <row r="598" spans="2:2" s="26" customFormat="1" x14ac:dyDescent="0.3">
      <c r="B598" s="29"/>
    </row>
    <row r="599" spans="2:2" s="26" customFormat="1" x14ac:dyDescent="0.3">
      <c r="B599" s="29"/>
    </row>
    <row r="600" spans="2:2" s="26" customFormat="1" x14ac:dyDescent="0.3">
      <c r="B600" s="29"/>
    </row>
    <row r="601" spans="2:2" s="26" customFormat="1" x14ac:dyDescent="0.3">
      <c r="B601" s="29"/>
    </row>
    <row r="602" spans="2:2" s="26" customFormat="1" x14ac:dyDescent="0.3">
      <c r="B602" s="29"/>
    </row>
    <row r="603" spans="2:2" s="26" customFormat="1" x14ac:dyDescent="0.3">
      <c r="B603" s="29"/>
    </row>
    <row r="604" spans="2:2" s="26" customFormat="1" x14ac:dyDescent="0.3">
      <c r="B604" s="29"/>
    </row>
    <row r="605" spans="2:2" s="26" customFormat="1" x14ac:dyDescent="0.3">
      <c r="B605" s="29"/>
    </row>
    <row r="606" spans="2:2" s="26" customFormat="1" x14ac:dyDescent="0.3">
      <c r="B606" s="29"/>
    </row>
    <row r="607" spans="2:2" s="26" customFormat="1" x14ac:dyDescent="0.3">
      <c r="B607" s="29"/>
    </row>
    <row r="608" spans="2:2" s="26" customFormat="1" x14ac:dyDescent="0.3">
      <c r="B608" s="29"/>
    </row>
    <row r="609" spans="2:2" s="26" customFormat="1" x14ac:dyDescent="0.3">
      <c r="B609" s="29"/>
    </row>
    <row r="610" spans="2:2" s="26" customFormat="1" x14ac:dyDescent="0.3">
      <c r="B610" s="29"/>
    </row>
    <row r="611" spans="2:2" s="26" customFormat="1" x14ac:dyDescent="0.3">
      <c r="B611" s="29"/>
    </row>
    <row r="612" spans="2:2" s="26" customFormat="1" x14ac:dyDescent="0.3">
      <c r="B612" s="29"/>
    </row>
    <row r="613" spans="2:2" s="26" customFormat="1" x14ac:dyDescent="0.3">
      <c r="B613" s="29"/>
    </row>
    <row r="614" spans="2:2" s="26" customFormat="1" x14ac:dyDescent="0.3">
      <c r="B614" s="29"/>
    </row>
    <row r="615" spans="2:2" s="26" customFormat="1" x14ac:dyDescent="0.3">
      <c r="B615" s="29"/>
    </row>
    <row r="616" spans="2:2" s="26" customFormat="1" x14ac:dyDescent="0.3">
      <c r="B616" s="29"/>
    </row>
    <row r="617" spans="2:2" s="26" customFormat="1" x14ac:dyDescent="0.3">
      <c r="B617" s="29"/>
    </row>
    <row r="618" spans="2:2" s="26" customFormat="1" x14ac:dyDescent="0.3">
      <c r="B618" s="29"/>
    </row>
    <row r="619" spans="2:2" s="26" customFormat="1" x14ac:dyDescent="0.3">
      <c r="B619" s="29"/>
    </row>
    <row r="620" spans="2:2" s="26" customFormat="1" x14ac:dyDescent="0.3">
      <c r="B620" s="29"/>
    </row>
    <row r="621" spans="2:2" s="26" customFormat="1" x14ac:dyDescent="0.3">
      <c r="B621" s="29"/>
    </row>
    <row r="622" spans="2:2" s="26" customFormat="1" x14ac:dyDescent="0.3">
      <c r="B622" s="29"/>
    </row>
    <row r="623" spans="2:2" s="26" customFormat="1" x14ac:dyDescent="0.3">
      <c r="B623" s="29"/>
    </row>
    <row r="624" spans="2:2" s="26" customFormat="1" x14ac:dyDescent="0.3">
      <c r="B624" s="29"/>
    </row>
    <row r="625" spans="2:2" s="26" customFormat="1" x14ac:dyDescent="0.3">
      <c r="B625" s="29"/>
    </row>
    <row r="626" spans="2:2" s="26" customFormat="1" x14ac:dyDescent="0.3">
      <c r="B626" s="29"/>
    </row>
    <row r="627" spans="2:2" s="26" customFormat="1" x14ac:dyDescent="0.3">
      <c r="B627" s="29"/>
    </row>
    <row r="628" spans="2:2" s="26" customFormat="1" x14ac:dyDescent="0.3">
      <c r="B628" s="29"/>
    </row>
    <row r="629" spans="2:2" s="26" customFormat="1" x14ac:dyDescent="0.3">
      <c r="B629" s="29"/>
    </row>
    <row r="630" spans="2:2" s="26" customFormat="1" x14ac:dyDescent="0.3">
      <c r="B630" s="29"/>
    </row>
    <row r="631" spans="2:2" s="26" customFormat="1" x14ac:dyDescent="0.3">
      <c r="B631" s="29"/>
    </row>
    <row r="632" spans="2:2" s="26" customFormat="1" x14ac:dyDescent="0.3">
      <c r="B632" s="29"/>
    </row>
    <row r="633" spans="2:2" s="26" customFormat="1" x14ac:dyDescent="0.3">
      <c r="B633" s="29"/>
    </row>
    <row r="634" spans="2:2" s="26" customFormat="1" x14ac:dyDescent="0.3">
      <c r="B634" s="29"/>
    </row>
    <row r="635" spans="2:2" s="26" customFormat="1" x14ac:dyDescent="0.3">
      <c r="B635" s="29"/>
    </row>
    <row r="636" spans="2:2" s="26" customFormat="1" x14ac:dyDescent="0.3">
      <c r="B636" s="29"/>
    </row>
    <row r="637" spans="2:2" s="26" customFormat="1" x14ac:dyDescent="0.3">
      <c r="B637" s="29"/>
    </row>
    <row r="638" spans="2:2" s="26" customFormat="1" x14ac:dyDescent="0.3">
      <c r="B638" s="29"/>
    </row>
    <row r="639" spans="2:2" s="26" customFormat="1" x14ac:dyDescent="0.3">
      <c r="B639" s="29"/>
    </row>
    <row r="640" spans="2:2" s="26" customFormat="1" x14ac:dyDescent="0.3">
      <c r="B640" s="29"/>
    </row>
    <row r="641" spans="2:2" s="26" customFormat="1" x14ac:dyDescent="0.3">
      <c r="B641" s="29"/>
    </row>
    <row r="642" spans="2:2" s="26" customFormat="1" x14ac:dyDescent="0.3">
      <c r="B642" s="29"/>
    </row>
    <row r="643" spans="2:2" s="26" customFormat="1" x14ac:dyDescent="0.3">
      <c r="B643" s="29"/>
    </row>
    <row r="644" spans="2:2" s="26" customFormat="1" x14ac:dyDescent="0.3">
      <c r="B644" s="29"/>
    </row>
    <row r="645" spans="2:2" s="26" customFormat="1" x14ac:dyDescent="0.3">
      <c r="B645" s="29"/>
    </row>
    <row r="646" spans="2:2" s="26" customFormat="1" x14ac:dyDescent="0.3">
      <c r="B646" s="29"/>
    </row>
    <row r="647" spans="2:2" s="26" customFormat="1" x14ac:dyDescent="0.3">
      <c r="B647" s="29"/>
    </row>
    <row r="648" spans="2:2" s="26" customFormat="1" x14ac:dyDescent="0.3">
      <c r="B648" s="29"/>
    </row>
    <row r="649" spans="2:2" s="26" customFormat="1" x14ac:dyDescent="0.3">
      <c r="B649" s="29"/>
    </row>
    <row r="650" spans="2:2" s="26" customFormat="1" x14ac:dyDescent="0.3">
      <c r="B650" s="29"/>
    </row>
    <row r="651" spans="2:2" s="26" customFormat="1" x14ac:dyDescent="0.3">
      <c r="B651" s="29"/>
    </row>
    <row r="652" spans="2:2" s="26" customFormat="1" x14ac:dyDescent="0.3">
      <c r="B652" s="29"/>
    </row>
    <row r="653" spans="2:2" s="26" customFormat="1" x14ac:dyDescent="0.3">
      <c r="B653" s="29"/>
    </row>
    <row r="654" spans="2:2" s="26" customFormat="1" x14ac:dyDescent="0.3">
      <c r="B654" s="29"/>
    </row>
    <row r="655" spans="2:2" s="26" customFormat="1" x14ac:dyDescent="0.3">
      <c r="B655" s="29"/>
    </row>
    <row r="656" spans="2:2" s="26" customFormat="1" x14ac:dyDescent="0.3">
      <c r="B656" s="29"/>
    </row>
    <row r="657" spans="2:2" s="26" customFormat="1" x14ac:dyDescent="0.3">
      <c r="B657" s="29"/>
    </row>
    <row r="658" spans="2:2" s="26" customFormat="1" x14ac:dyDescent="0.3">
      <c r="B658" s="29"/>
    </row>
    <row r="659" spans="2:2" s="26" customFormat="1" x14ac:dyDescent="0.3">
      <c r="B659" s="29"/>
    </row>
    <row r="660" spans="2:2" s="26" customFormat="1" x14ac:dyDescent="0.3">
      <c r="B660" s="29"/>
    </row>
    <row r="661" spans="2:2" s="26" customFormat="1" x14ac:dyDescent="0.3">
      <c r="B661" s="29"/>
    </row>
    <row r="662" spans="2:2" s="26" customFormat="1" x14ac:dyDescent="0.3">
      <c r="B662" s="29"/>
    </row>
    <row r="663" spans="2:2" s="26" customFormat="1" x14ac:dyDescent="0.3">
      <c r="B663" s="29"/>
    </row>
    <row r="664" spans="2:2" s="26" customFormat="1" x14ac:dyDescent="0.3">
      <c r="B664" s="29"/>
    </row>
    <row r="665" spans="2:2" s="26" customFormat="1" x14ac:dyDescent="0.3">
      <c r="B665" s="29"/>
    </row>
    <row r="666" spans="2:2" s="26" customFormat="1" x14ac:dyDescent="0.3">
      <c r="B666" s="29"/>
    </row>
    <row r="667" spans="2:2" s="26" customFormat="1" x14ac:dyDescent="0.3">
      <c r="B667" s="29"/>
    </row>
    <row r="668" spans="2:2" s="26" customFormat="1" x14ac:dyDescent="0.3">
      <c r="B668" s="29"/>
    </row>
    <row r="669" spans="2:2" s="26" customFormat="1" x14ac:dyDescent="0.3">
      <c r="B669" s="29"/>
    </row>
    <row r="670" spans="2:2" s="26" customFormat="1" x14ac:dyDescent="0.3">
      <c r="B670" s="29"/>
    </row>
    <row r="671" spans="2:2" s="26" customFormat="1" x14ac:dyDescent="0.3">
      <c r="B671" s="29"/>
    </row>
    <row r="672" spans="2:2" s="26" customFormat="1" x14ac:dyDescent="0.3">
      <c r="B672" s="29"/>
    </row>
    <row r="673" spans="2:2" s="26" customFormat="1" x14ac:dyDescent="0.3">
      <c r="B673" s="29"/>
    </row>
    <row r="674" spans="2:2" s="26" customFormat="1" x14ac:dyDescent="0.3">
      <c r="B674" s="29"/>
    </row>
    <row r="675" spans="2:2" s="26" customFormat="1" x14ac:dyDescent="0.3">
      <c r="B675" s="29"/>
    </row>
    <row r="676" spans="2:2" s="26" customFormat="1" x14ac:dyDescent="0.3">
      <c r="B676" s="29"/>
    </row>
    <row r="677" spans="2:2" s="26" customFormat="1" x14ac:dyDescent="0.3">
      <c r="B677" s="29"/>
    </row>
    <row r="678" spans="2:2" s="26" customFormat="1" x14ac:dyDescent="0.3">
      <c r="B678" s="29"/>
    </row>
    <row r="679" spans="2:2" s="26" customFormat="1" x14ac:dyDescent="0.3">
      <c r="B679" s="29"/>
    </row>
    <row r="680" spans="2:2" s="26" customFormat="1" x14ac:dyDescent="0.3">
      <c r="B680" s="29"/>
    </row>
    <row r="681" spans="2:2" s="26" customFormat="1" x14ac:dyDescent="0.3">
      <c r="B681" s="29"/>
    </row>
    <row r="682" spans="2:2" s="26" customFormat="1" x14ac:dyDescent="0.3">
      <c r="B682" s="29"/>
    </row>
    <row r="683" spans="2:2" s="26" customFormat="1" x14ac:dyDescent="0.3">
      <c r="B683" s="29"/>
    </row>
    <row r="684" spans="2:2" s="26" customFormat="1" x14ac:dyDescent="0.3">
      <c r="B684" s="29"/>
    </row>
    <row r="685" spans="2:2" s="26" customFormat="1" x14ac:dyDescent="0.3">
      <c r="B685" s="29"/>
    </row>
    <row r="686" spans="2:2" s="26" customFormat="1" x14ac:dyDescent="0.3">
      <c r="B686" s="29"/>
    </row>
    <row r="687" spans="2:2" s="26" customFormat="1" x14ac:dyDescent="0.3">
      <c r="B687" s="29"/>
    </row>
  </sheetData>
  <mergeCells count="8">
    <mergeCell ref="A6:A17"/>
    <mergeCell ref="A2:BO3"/>
    <mergeCell ref="A95:A121"/>
    <mergeCell ref="BO6:BO11"/>
    <mergeCell ref="BO13:BO17"/>
    <mergeCell ref="A50:A60"/>
    <mergeCell ref="A61:A94"/>
    <mergeCell ref="A18:A49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617"/>
  <sheetViews>
    <sheetView tabSelected="1" view="pageBreakPreview" zoomScale="90" zoomScaleNormal="90" zoomScaleSheetLayoutView="90" workbookViewId="0">
      <pane xSplit="3" ySplit="6" topLeftCell="D7" activePane="bottomRight" state="frozen"/>
      <selection pane="topRight" activeCell="AA1" sqref="AA1"/>
      <selection pane="bottomLeft" activeCell="A5" sqref="A5"/>
      <selection pane="bottomRight" activeCell="BU61" sqref="BU61"/>
    </sheetView>
  </sheetViews>
  <sheetFormatPr defaultRowHeight="16.5" x14ac:dyDescent="0.3"/>
  <cols>
    <col min="1" max="1" width="5.875" style="5" customWidth="1"/>
    <col min="2" max="2" width="75.5" style="30" customWidth="1"/>
    <col min="3" max="3" width="19.625" style="68" customWidth="1"/>
    <col min="4" max="5" width="19.625" style="99" customWidth="1"/>
    <col min="6" max="18" width="3.625" style="28" hidden="1" customWidth="1"/>
    <col min="19" max="19" width="3.625" style="12" hidden="1" customWidth="1"/>
    <col min="20" max="68" width="3.625" style="28" hidden="1" customWidth="1"/>
    <col min="69" max="69" width="30.875" style="129" customWidth="1"/>
    <col min="70" max="16384" width="9" style="5"/>
  </cols>
  <sheetData>
    <row r="1" spans="1:69" ht="17.25" thickBot="1" x14ac:dyDescent="0.35">
      <c r="A1" s="80"/>
      <c r="B1" s="81"/>
      <c r="C1" s="82"/>
      <c r="D1" s="83"/>
      <c r="E1" s="8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9" s="26" customFormat="1" ht="16.5" customHeight="1" thickTop="1" x14ac:dyDescent="0.3">
      <c r="A2" s="179" t="s">
        <v>179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1"/>
    </row>
    <row r="3" spans="1:69" s="26" customFormat="1" ht="31.5" customHeight="1" thickBot="1" x14ac:dyDescent="0.3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4"/>
    </row>
    <row r="4" spans="1:69" s="26" customFormat="1" ht="9.75" customHeight="1" thickTop="1" thickBot="1" x14ac:dyDescent="0.35">
      <c r="A4" s="79"/>
      <c r="B4" s="79"/>
      <c r="C4" s="79"/>
      <c r="D4" s="79"/>
      <c r="E4" s="79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BQ4" s="130"/>
    </row>
    <row r="5" spans="1:69" ht="30" customHeight="1" x14ac:dyDescent="0.3">
      <c r="A5" s="246"/>
      <c r="B5" s="112" t="s">
        <v>120</v>
      </c>
      <c r="C5" s="113" t="s">
        <v>121</v>
      </c>
      <c r="D5" s="113" t="s">
        <v>122</v>
      </c>
      <c r="E5" s="248" t="s">
        <v>123</v>
      </c>
      <c r="F5" s="25"/>
      <c r="BQ5" s="235" t="s">
        <v>125</v>
      </c>
    </row>
    <row r="6" spans="1:69" ht="30" customHeight="1" thickBot="1" x14ac:dyDescent="0.35">
      <c r="A6" s="247"/>
      <c r="B6" s="114" t="s">
        <v>124</v>
      </c>
      <c r="C6" s="115">
        <v>8</v>
      </c>
      <c r="D6" s="116">
        <v>8</v>
      </c>
      <c r="E6" s="249"/>
      <c r="F6" s="25"/>
      <c r="BQ6" s="236"/>
    </row>
    <row r="7" spans="1:69" ht="31.5" customHeight="1" thickTop="1" x14ac:dyDescent="0.3">
      <c r="A7" s="155"/>
      <c r="B7" s="250" t="s">
        <v>79</v>
      </c>
      <c r="C7" s="251"/>
      <c r="D7" s="251"/>
      <c r="E7" s="252"/>
      <c r="F7" s="25"/>
      <c r="BQ7" s="237" t="s">
        <v>134</v>
      </c>
    </row>
    <row r="8" spans="1:69" ht="31.5" customHeight="1" x14ac:dyDescent="0.3">
      <c r="A8" s="155"/>
      <c r="B8" s="33" t="s">
        <v>21</v>
      </c>
      <c r="C8" s="47">
        <v>2</v>
      </c>
      <c r="D8" s="53">
        <f>SUM(C8)</f>
        <v>2</v>
      </c>
      <c r="E8" s="88">
        <f>D8/D6</f>
        <v>0.25</v>
      </c>
      <c r="F8" s="25"/>
      <c r="BQ8" s="237"/>
    </row>
    <row r="9" spans="1:69" ht="31.5" customHeight="1" x14ac:dyDescent="0.3">
      <c r="A9" s="155"/>
      <c r="B9" s="34" t="s">
        <v>22</v>
      </c>
      <c r="C9" s="54">
        <v>2</v>
      </c>
      <c r="D9" s="53">
        <f>SUM(C9)</f>
        <v>2</v>
      </c>
      <c r="E9" s="88">
        <f>D9/D6</f>
        <v>0.25</v>
      </c>
      <c r="F9" s="25"/>
      <c r="BQ9" s="237"/>
    </row>
    <row r="10" spans="1:69" ht="31.5" customHeight="1" x14ac:dyDescent="0.3">
      <c r="A10" s="155"/>
      <c r="B10" s="34" t="s">
        <v>23</v>
      </c>
      <c r="C10" s="54">
        <v>4</v>
      </c>
      <c r="D10" s="53">
        <f>SUM(C10)</f>
        <v>4</v>
      </c>
      <c r="E10" s="88">
        <f>D10/D6</f>
        <v>0.5</v>
      </c>
      <c r="F10" s="25"/>
      <c r="BQ10" s="237"/>
    </row>
    <row r="11" spans="1:69" ht="31.5" customHeight="1" x14ac:dyDescent="0.3">
      <c r="A11" s="155"/>
      <c r="B11" s="34" t="s">
        <v>24</v>
      </c>
      <c r="C11" s="54"/>
      <c r="D11" s="53"/>
      <c r="E11" s="88">
        <f>D11/D6</f>
        <v>0</v>
      </c>
      <c r="F11" s="25"/>
      <c r="BQ11" s="237"/>
    </row>
    <row r="12" spans="1:69" ht="31.5" customHeight="1" x14ac:dyDescent="0.3">
      <c r="A12" s="155"/>
      <c r="B12" s="35" t="s">
        <v>25</v>
      </c>
      <c r="C12" s="60"/>
      <c r="D12" s="53"/>
      <c r="E12" s="88">
        <f t="shared" ref="E12" si="0">D12/D10</f>
        <v>0</v>
      </c>
      <c r="F12" s="25"/>
      <c r="BQ12" s="238"/>
    </row>
    <row r="13" spans="1:69" ht="31.5" customHeight="1" x14ac:dyDescent="0.3">
      <c r="A13" s="155"/>
      <c r="B13" s="243" t="s">
        <v>80</v>
      </c>
      <c r="C13" s="244"/>
      <c r="D13" s="244"/>
      <c r="E13" s="245"/>
      <c r="F13" s="25"/>
      <c r="BQ13" s="131"/>
    </row>
    <row r="14" spans="1:69" ht="31.5" customHeight="1" x14ac:dyDescent="0.3">
      <c r="A14" s="155"/>
      <c r="B14" s="33" t="s">
        <v>17</v>
      </c>
      <c r="C14" s="47">
        <v>1</v>
      </c>
      <c r="D14" s="53">
        <f>SUM(C14)</f>
        <v>1</v>
      </c>
      <c r="E14" s="88">
        <f>D14/D6</f>
        <v>0.125</v>
      </c>
      <c r="F14" s="108" t="e">
        <f t="shared" ref="F14:BP14" si="1">E14/E12</f>
        <v>#DIV/0!</v>
      </c>
      <c r="G14" s="37" t="e">
        <f t="shared" si="1"/>
        <v>#DIV/0!</v>
      </c>
      <c r="H14" s="37" t="e">
        <f t="shared" si="1"/>
        <v>#DIV/0!</v>
      </c>
      <c r="I14" s="37" t="e">
        <f t="shared" si="1"/>
        <v>#DIV/0!</v>
      </c>
      <c r="J14" s="37" t="e">
        <f t="shared" si="1"/>
        <v>#DIV/0!</v>
      </c>
      <c r="K14" s="37" t="e">
        <f t="shared" si="1"/>
        <v>#DIV/0!</v>
      </c>
      <c r="L14" s="37" t="e">
        <f t="shared" si="1"/>
        <v>#DIV/0!</v>
      </c>
      <c r="M14" s="37" t="e">
        <f t="shared" si="1"/>
        <v>#DIV/0!</v>
      </c>
      <c r="N14" s="37" t="e">
        <f t="shared" si="1"/>
        <v>#DIV/0!</v>
      </c>
      <c r="O14" s="37" t="e">
        <f t="shared" si="1"/>
        <v>#DIV/0!</v>
      </c>
      <c r="P14" s="37" t="e">
        <f t="shared" si="1"/>
        <v>#DIV/0!</v>
      </c>
      <c r="Q14" s="37" t="e">
        <f t="shared" si="1"/>
        <v>#DIV/0!</v>
      </c>
      <c r="R14" s="37" t="e">
        <f t="shared" si="1"/>
        <v>#DIV/0!</v>
      </c>
      <c r="S14" s="37" t="e">
        <f t="shared" si="1"/>
        <v>#DIV/0!</v>
      </c>
      <c r="T14" s="37" t="e">
        <f t="shared" si="1"/>
        <v>#DIV/0!</v>
      </c>
      <c r="U14" s="37" t="e">
        <f t="shared" si="1"/>
        <v>#DIV/0!</v>
      </c>
      <c r="V14" s="37" t="e">
        <f t="shared" si="1"/>
        <v>#DIV/0!</v>
      </c>
      <c r="W14" s="37" t="e">
        <f t="shared" si="1"/>
        <v>#DIV/0!</v>
      </c>
      <c r="X14" s="37" t="e">
        <f t="shared" si="1"/>
        <v>#DIV/0!</v>
      </c>
      <c r="Y14" s="37" t="e">
        <f t="shared" si="1"/>
        <v>#DIV/0!</v>
      </c>
      <c r="Z14" s="37" t="e">
        <f t="shared" si="1"/>
        <v>#DIV/0!</v>
      </c>
      <c r="AA14" s="37" t="e">
        <f t="shared" si="1"/>
        <v>#DIV/0!</v>
      </c>
      <c r="AB14" s="37" t="e">
        <f t="shared" si="1"/>
        <v>#DIV/0!</v>
      </c>
      <c r="AC14" s="37" t="e">
        <f t="shared" si="1"/>
        <v>#DIV/0!</v>
      </c>
      <c r="AD14" s="37" t="e">
        <f t="shared" si="1"/>
        <v>#DIV/0!</v>
      </c>
      <c r="AE14" s="37" t="e">
        <f t="shared" si="1"/>
        <v>#DIV/0!</v>
      </c>
      <c r="AF14" s="37" t="e">
        <f t="shared" si="1"/>
        <v>#DIV/0!</v>
      </c>
      <c r="AG14" s="37" t="e">
        <f t="shared" si="1"/>
        <v>#DIV/0!</v>
      </c>
      <c r="AH14" s="37" t="e">
        <f t="shared" si="1"/>
        <v>#DIV/0!</v>
      </c>
      <c r="AI14" s="37" t="e">
        <f t="shared" si="1"/>
        <v>#DIV/0!</v>
      </c>
      <c r="AJ14" s="37" t="e">
        <f t="shared" si="1"/>
        <v>#DIV/0!</v>
      </c>
      <c r="AK14" s="37" t="e">
        <f t="shared" si="1"/>
        <v>#DIV/0!</v>
      </c>
      <c r="AL14" s="37" t="e">
        <f t="shared" si="1"/>
        <v>#DIV/0!</v>
      </c>
      <c r="AM14" s="37" t="e">
        <f t="shared" si="1"/>
        <v>#DIV/0!</v>
      </c>
      <c r="AN14" s="37" t="e">
        <f t="shared" si="1"/>
        <v>#DIV/0!</v>
      </c>
      <c r="AO14" s="37" t="e">
        <f t="shared" si="1"/>
        <v>#DIV/0!</v>
      </c>
      <c r="AP14" s="37" t="e">
        <f t="shared" si="1"/>
        <v>#DIV/0!</v>
      </c>
      <c r="AQ14" s="37" t="e">
        <f t="shared" si="1"/>
        <v>#DIV/0!</v>
      </c>
      <c r="AR14" s="37" t="e">
        <f t="shared" si="1"/>
        <v>#DIV/0!</v>
      </c>
      <c r="AS14" s="37" t="e">
        <f t="shared" si="1"/>
        <v>#DIV/0!</v>
      </c>
      <c r="AT14" s="37" t="e">
        <f t="shared" si="1"/>
        <v>#DIV/0!</v>
      </c>
      <c r="AU14" s="37" t="e">
        <f t="shared" si="1"/>
        <v>#DIV/0!</v>
      </c>
      <c r="AV14" s="37" t="e">
        <f t="shared" si="1"/>
        <v>#DIV/0!</v>
      </c>
      <c r="AW14" s="37" t="e">
        <f t="shared" si="1"/>
        <v>#DIV/0!</v>
      </c>
      <c r="AX14" s="37" t="e">
        <f t="shared" si="1"/>
        <v>#DIV/0!</v>
      </c>
      <c r="AY14" s="37" t="e">
        <f t="shared" si="1"/>
        <v>#DIV/0!</v>
      </c>
      <c r="AZ14" s="37" t="e">
        <f t="shared" si="1"/>
        <v>#DIV/0!</v>
      </c>
      <c r="BA14" s="37" t="e">
        <f t="shared" si="1"/>
        <v>#DIV/0!</v>
      </c>
      <c r="BB14" s="37" t="e">
        <f t="shared" si="1"/>
        <v>#DIV/0!</v>
      </c>
      <c r="BC14" s="37" t="e">
        <f t="shared" si="1"/>
        <v>#DIV/0!</v>
      </c>
      <c r="BD14" s="37" t="e">
        <f t="shared" si="1"/>
        <v>#DIV/0!</v>
      </c>
      <c r="BE14" s="37" t="e">
        <f t="shared" si="1"/>
        <v>#DIV/0!</v>
      </c>
      <c r="BF14" s="37" t="e">
        <f t="shared" si="1"/>
        <v>#DIV/0!</v>
      </c>
      <c r="BG14" s="37" t="e">
        <f t="shared" si="1"/>
        <v>#DIV/0!</v>
      </c>
      <c r="BH14" s="37" t="e">
        <f t="shared" si="1"/>
        <v>#DIV/0!</v>
      </c>
      <c r="BI14" s="37" t="e">
        <f t="shared" si="1"/>
        <v>#DIV/0!</v>
      </c>
      <c r="BJ14" s="37" t="e">
        <f t="shared" si="1"/>
        <v>#DIV/0!</v>
      </c>
      <c r="BK14" s="37" t="e">
        <f t="shared" si="1"/>
        <v>#DIV/0!</v>
      </c>
      <c r="BL14" s="37" t="e">
        <f t="shared" si="1"/>
        <v>#DIV/0!</v>
      </c>
      <c r="BM14" s="37" t="e">
        <f t="shared" si="1"/>
        <v>#DIV/0!</v>
      </c>
      <c r="BN14" s="37" t="e">
        <f t="shared" si="1"/>
        <v>#DIV/0!</v>
      </c>
      <c r="BO14" s="37" t="e">
        <f t="shared" si="1"/>
        <v>#DIV/0!</v>
      </c>
      <c r="BP14" s="37" t="e">
        <f t="shared" si="1"/>
        <v>#DIV/0!</v>
      </c>
      <c r="BQ14" s="239" t="s">
        <v>139</v>
      </c>
    </row>
    <row r="15" spans="1:69" ht="31.5" customHeight="1" x14ac:dyDescent="0.3">
      <c r="A15" s="155"/>
      <c r="B15" s="34" t="s">
        <v>16</v>
      </c>
      <c r="C15" s="54">
        <v>2</v>
      </c>
      <c r="D15" s="53">
        <f t="shared" ref="D15:D18" si="2">SUM(C15)</f>
        <v>2</v>
      </c>
      <c r="E15" s="88">
        <f>D15/D6</f>
        <v>0.25</v>
      </c>
      <c r="F15" s="25"/>
      <c r="BQ15" s="237"/>
    </row>
    <row r="16" spans="1:69" ht="31.5" customHeight="1" x14ac:dyDescent="0.3">
      <c r="A16" s="155"/>
      <c r="B16" s="34" t="s">
        <v>18</v>
      </c>
      <c r="C16" s="54">
        <v>5</v>
      </c>
      <c r="D16" s="53">
        <f t="shared" si="2"/>
        <v>5</v>
      </c>
      <c r="E16" s="88">
        <f>D16/D6</f>
        <v>0.625</v>
      </c>
      <c r="F16" s="25"/>
      <c r="BQ16" s="237"/>
    </row>
    <row r="17" spans="1:69" ht="31.5" customHeight="1" x14ac:dyDescent="0.3">
      <c r="A17" s="155"/>
      <c r="B17" s="34" t="s">
        <v>19</v>
      </c>
      <c r="C17" s="54"/>
      <c r="D17" s="53">
        <f t="shared" si="2"/>
        <v>0</v>
      </c>
      <c r="E17" s="88">
        <f>D17/D6</f>
        <v>0</v>
      </c>
      <c r="F17" s="25"/>
      <c r="BQ17" s="237"/>
    </row>
    <row r="18" spans="1:69" ht="31.5" customHeight="1" x14ac:dyDescent="0.3">
      <c r="A18" s="156"/>
      <c r="B18" s="35" t="s">
        <v>20</v>
      </c>
      <c r="C18" s="60"/>
      <c r="D18" s="53">
        <f t="shared" si="2"/>
        <v>0</v>
      </c>
      <c r="E18" s="88">
        <f>D18/D6</f>
        <v>0</v>
      </c>
      <c r="F18" s="25"/>
      <c r="BQ18" s="238"/>
    </row>
    <row r="19" spans="1:69" ht="31.5" customHeight="1" x14ac:dyDescent="0.3">
      <c r="A19" s="160"/>
      <c r="B19" s="243" t="s">
        <v>110</v>
      </c>
      <c r="C19" s="244"/>
      <c r="D19" s="244"/>
      <c r="E19" s="245"/>
      <c r="F19" s="25"/>
      <c r="BQ19" s="131"/>
    </row>
    <row r="20" spans="1:69" ht="31.5" customHeight="1" x14ac:dyDescent="0.3">
      <c r="A20" s="160"/>
      <c r="B20" s="33" t="s">
        <v>21</v>
      </c>
      <c r="C20" s="47">
        <v>3</v>
      </c>
      <c r="D20" s="53">
        <f>SUM(C20)</f>
        <v>3</v>
      </c>
      <c r="E20" s="88">
        <f>D20/D6</f>
        <v>0.375</v>
      </c>
      <c r="F20" s="25"/>
      <c r="BQ20" s="207" t="s">
        <v>138</v>
      </c>
    </row>
    <row r="21" spans="1:69" ht="31.5" customHeight="1" x14ac:dyDescent="0.3">
      <c r="A21" s="160"/>
      <c r="B21" s="34" t="s">
        <v>22</v>
      </c>
      <c r="C21" s="54">
        <v>3</v>
      </c>
      <c r="D21" s="53">
        <f t="shared" ref="D21:D22" si="3">SUM(C21)</f>
        <v>3</v>
      </c>
      <c r="E21" s="88">
        <f>D21/D6</f>
        <v>0.375</v>
      </c>
      <c r="F21" s="25"/>
      <c r="BQ21" s="208"/>
    </row>
    <row r="22" spans="1:69" ht="31.5" customHeight="1" x14ac:dyDescent="0.3">
      <c r="A22" s="160"/>
      <c r="B22" s="34" t="s">
        <v>23</v>
      </c>
      <c r="C22" s="54">
        <v>2</v>
      </c>
      <c r="D22" s="53">
        <f t="shared" si="3"/>
        <v>2</v>
      </c>
      <c r="E22" s="88">
        <f>D22/D6</f>
        <v>0.25</v>
      </c>
      <c r="F22" s="25"/>
      <c r="BQ22" s="208"/>
    </row>
    <row r="23" spans="1:69" ht="31.5" customHeight="1" x14ac:dyDescent="0.3">
      <c r="A23" s="160"/>
      <c r="B23" s="34" t="s">
        <v>24</v>
      </c>
      <c r="C23" s="54"/>
      <c r="D23" s="53"/>
      <c r="E23" s="88">
        <f>D23/D6</f>
        <v>0</v>
      </c>
      <c r="F23" s="25"/>
      <c r="BQ23" s="208"/>
    </row>
    <row r="24" spans="1:69" ht="31.5" customHeight="1" x14ac:dyDescent="0.3">
      <c r="A24" s="160"/>
      <c r="B24" s="35" t="s">
        <v>25</v>
      </c>
      <c r="C24" s="60"/>
      <c r="D24" s="53"/>
      <c r="E24" s="88">
        <f>D24/D6</f>
        <v>0</v>
      </c>
      <c r="F24" s="25"/>
      <c r="BQ24" s="208"/>
    </row>
    <row r="25" spans="1:69" ht="31.5" customHeight="1" x14ac:dyDescent="0.3">
      <c r="A25" s="160"/>
      <c r="B25" s="253" t="s">
        <v>111</v>
      </c>
      <c r="C25" s="254"/>
      <c r="D25" s="254"/>
      <c r="E25" s="255"/>
      <c r="F25" s="25"/>
      <c r="BQ25" s="131"/>
    </row>
    <row r="26" spans="1:69" ht="31.5" customHeight="1" x14ac:dyDescent="0.3">
      <c r="A26" s="160"/>
      <c r="B26" s="33" t="s">
        <v>26</v>
      </c>
      <c r="C26" s="47"/>
      <c r="D26" s="53"/>
      <c r="E26" s="88">
        <f>D26/D6</f>
        <v>0</v>
      </c>
      <c r="F26" s="25"/>
      <c r="BQ26" s="207" t="s">
        <v>135</v>
      </c>
    </row>
    <row r="27" spans="1:69" ht="31.5" customHeight="1" x14ac:dyDescent="0.3">
      <c r="A27" s="160"/>
      <c r="B27" s="34" t="s">
        <v>27</v>
      </c>
      <c r="C27" s="54"/>
      <c r="D27" s="53"/>
      <c r="E27" s="88">
        <f>D27/D6</f>
        <v>0</v>
      </c>
      <c r="F27" s="25"/>
      <c r="BQ27" s="208"/>
    </row>
    <row r="28" spans="1:69" ht="31.5" customHeight="1" x14ac:dyDescent="0.3">
      <c r="A28" s="160"/>
      <c r="B28" s="34" t="s">
        <v>28</v>
      </c>
      <c r="C28" s="54"/>
      <c r="D28" s="53"/>
      <c r="E28" s="88">
        <f>D28/D6</f>
        <v>0</v>
      </c>
      <c r="F28" s="25"/>
      <c r="BQ28" s="208"/>
    </row>
    <row r="29" spans="1:69" ht="31.5" customHeight="1" x14ac:dyDescent="0.3">
      <c r="A29" s="160"/>
      <c r="B29" s="34" t="s">
        <v>29</v>
      </c>
      <c r="C29" s="54"/>
      <c r="D29" s="53"/>
      <c r="E29" s="88">
        <f>D29/D6</f>
        <v>0</v>
      </c>
      <c r="F29" s="25"/>
      <c r="BQ29" s="208"/>
    </row>
    <row r="30" spans="1:69" ht="31.5" customHeight="1" x14ac:dyDescent="0.3">
      <c r="A30" s="160"/>
      <c r="B30" s="34" t="s">
        <v>100</v>
      </c>
      <c r="C30" s="54"/>
      <c r="D30" s="53"/>
      <c r="E30" s="88">
        <f>D30/D6</f>
        <v>0</v>
      </c>
      <c r="F30" s="25"/>
      <c r="BQ30" s="208"/>
    </row>
    <row r="31" spans="1:69" ht="31.5" customHeight="1" x14ac:dyDescent="0.3">
      <c r="A31" s="160"/>
      <c r="B31" s="35" t="s">
        <v>36</v>
      </c>
      <c r="C31" s="61"/>
      <c r="D31" s="53"/>
      <c r="E31" s="88">
        <f>D31/D6</f>
        <v>0</v>
      </c>
      <c r="F31" s="25"/>
      <c r="BQ31" s="209"/>
    </row>
    <row r="32" spans="1:69" ht="31.5" customHeight="1" x14ac:dyDescent="0.3">
      <c r="A32" s="160"/>
      <c r="B32" s="243" t="s">
        <v>112</v>
      </c>
      <c r="C32" s="244"/>
      <c r="D32" s="244"/>
      <c r="E32" s="245"/>
      <c r="F32" s="25"/>
      <c r="BQ32" s="131"/>
    </row>
    <row r="33" spans="1:69" ht="31.5" customHeight="1" x14ac:dyDescent="0.3">
      <c r="A33" s="160"/>
      <c r="B33" s="33" t="s">
        <v>21</v>
      </c>
      <c r="C33" s="47">
        <v>2</v>
      </c>
      <c r="D33" s="53">
        <f>SUM(C33)</f>
        <v>2</v>
      </c>
      <c r="E33" s="88">
        <f>D33/D6</f>
        <v>0.25</v>
      </c>
      <c r="F33" s="25"/>
      <c r="BQ33" s="207"/>
    </row>
    <row r="34" spans="1:69" ht="31.5" customHeight="1" x14ac:dyDescent="0.3">
      <c r="A34" s="160"/>
      <c r="B34" s="34" t="s">
        <v>22</v>
      </c>
      <c r="C34" s="54">
        <v>2</v>
      </c>
      <c r="D34" s="53">
        <f t="shared" ref="D34:D35" si="4">SUM(C34)</f>
        <v>2</v>
      </c>
      <c r="E34" s="88">
        <f>D34/D6</f>
        <v>0.25</v>
      </c>
      <c r="F34" s="25"/>
      <c r="BQ34" s="208"/>
    </row>
    <row r="35" spans="1:69" ht="31.5" customHeight="1" x14ac:dyDescent="0.3">
      <c r="A35" s="160"/>
      <c r="B35" s="34" t="s">
        <v>23</v>
      </c>
      <c r="C35" s="54">
        <v>4</v>
      </c>
      <c r="D35" s="53">
        <f t="shared" si="4"/>
        <v>4</v>
      </c>
      <c r="E35" s="88">
        <f>D35/D6</f>
        <v>0.5</v>
      </c>
      <c r="F35" s="25"/>
      <c r="BQ35" s="208"/>
    </row>
    <row r="36" spans="1:69" ht="31.5" customHeight="1" x14ac:dyDescent="0.3">
      <c r="A36" s="160"/>
      <c r="B36" s="34" t="s">
        <v>24</v>
      </c>
      <c r="C36" s="54"/>
      <c r="D36" s="53"/>
      <c r="E36" s="88">
        <f>D36/D6</f>
        <v>0</v>
      </c>
      <c r="F36" s="25"/>
      <c r="BQ36" s="208"/>
    </row>
    <row r="37" spans="1:69" ht="31.5" customHeight="1" x14ac:dyDescent="0.3">
      <c r="A37" s="160"/>
      <c r="B37" s="35" t="s">
        <v>25</v>
      </c>
      <c r="C37" s="60"/>
      <c r="D37" s="53"/>
      <c r="E37" s="88">
        <f>D37/D6</f>
        <v>0</v>
      </c>
      <c r="F37" s="25"/>
      <c r="BQ37" s="208"/>
    </row>
    <row r="38" spans="1:69" ht="31.5" customHeight="1" x14ac:dyDescent="0.3">
      <c r="A38" s="160"/>
      <c r="B38" s="243" t="s">
        <v>113</v>
      </c>
      <c r="C38" s="244"/>
      <c r="D38" s="244"/>
      <c r="E38" s="245"/>
      <c r="F38" s="25"/>
      <c r="BQ38" s="131"/>
    </row>
    <row r="39" spans="1:69" ht="31.5" customHeight="1" x14ac:dyDescent="0.3">
      <c r="A39" s="160"/>
      <c r="B39" s="33" t="s">
        <v>31</v>
      </c>
      <c r="C39" s="47"/>
      <c r="D39" s="53">
        <f>SUM(C39)</f>
        <v>0</v>
      </c>
      <c r="E39" s="88">
        <f>D39/D6</f>
        <v>0</v>
      </c>
      <c r="F39" s="25"/>
      <c r="BQ39" s="207" t="s">
        <v>136</v>
      </c>
    </row>
    <row r="40" spans="1:69" ht="31.5" customHeight="1" x14ac:dyDescent="0.3">
      <c r="A40" s="160"/>
      <c r="B40" s="34" t="s">
        <v>32</v>
      </c>
      <c r="C40" s="54">
        <v>1</v>
      </c>
      <c r="D40" s="53">
        <f>SUM(C40)</f>
        <v>1</v>
      </c>
      <c r="E40" s="88">
        <f>D40/D6</f>
        <v>0.125</v>
      </c>
      <c r="F40" s="25"/>
      <c r="BQ40" s="208"/>
    </row>
    <row r="41" spans="1:69" ht="31.5" customHeight="1" x14ac:dyDescent="0.3">
      <c r="A41" s="160"/>
      <c r="B41" s="34" t="s">
        <v>33</v>
      </c>
      <c r="C41" s="54"/>
      <c r="D41" s="53">
        <f t="shared" ref="D41:D43" si="5">SUM(C41)</f>
        <v>0</v>
      </c>
      <c r="E41" s="88">
        <f>D41/D6</f>
        <v>0</v>
      </c>
      <c r="F41" s="25"/>
      <c r="BQ41" s="208"/>
    </row>
    <row r="42" spans="1:69" ht="31.5" customHeight="1" x14ac:dyDescent="0.3">
      <c r="A42" s="160"/>
      <c r="B42" s="34" t="s">
        <v>34</v>
      </c>
      <c r="C42" s="54"/>
      <c r="D42" s="53">
        <f t="shared" si="5"/>
        <v>0</v>
      </c>
      <c r="E42" s="88">
        <f>D42/D6</f>
        <v>0</v>
      </c>
      <c r="F42" s="25"/>
      <c r="BQ42" s="208"/>
    </row>
    <row r="43" spans="1:69" ht="31.5" customHeight="1" x14ac:dyDescent="0.3">
      <c r="A43" s="160"/>
      <c r="B43" s="34" t="s">
        <v>35</v>
      </c>
      <c r="C43" s="54"/>
      <c r="D43" s="53">
        <f t="shared" si="5"/>
        <v>0</v>
      </c>
      <c r="E43" s="88">
        <f>D43/D6</f>
        <v>0</v>
      </c>
      <c r="F43" s="25"/>
      <c r="BQ43" s="208"/>
    </row>
    <row r="44" spans="1:69" ht="31.5" customHeight="1" x14ac:dyDescent="0.3">
      <c r="A44" s="160"/>
      <c r="B44" s="45" t="s">
        <v>36</v>
      </c>
      <c r="C44" s="66"/>
      <c r="D44" s="53"/>
      <c r="E44" s="88">
        <f>D44/D6</f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08"/>
    </row>
    <row r="45" spans="1:69" ht="31.5" customHeight="1" x14ac:dyDescent="0.3">
      <c r="A45" s="98"/>
      <c r="B45" s="240" t="s">
        <v>114</v>
      </c>
      <c r="C45" s="241"/>
      <c r="D45" s="241"/>
      <c r="E45" s="242"/>
      <c r="F45" s="25"/>
      <c r="BQ45" s="131"/>
    </row>
    <row r="46" spans="1:69" ht="31.5" customHeight="1" x14ac:dyDescent="0.3">
      <c r="A46" s="165"/>
      <c r="B46" s="33" t="s">
        <v>42</v>
      </c>
      <c r="C46" s="47">
        <v>2</v>
      </c>
      <c r="D46" s="53">
        <f>SUM(C46)</f>
        <v>2</v>
      </c>
      <c r="E46" s="88">
        <f>D46/D6</f>
        <v>0.25</v>
      </c>
      <c r="F46" s="25"/>
      <c r="BQ46" s="207"/>
    </row>
    <row r="47" spans="1:69" ht="31.5" customHeight="1" x14ac:dyDescent="0.3">
      <c r="A47" s="165"/>
      <c r="B47" s="34" t="s">
        <v>43</v>
      </c>
      <c r="C47" s="54">
        <v>2</v>
      </c>
      <c r="D47" s="53">
        <f t="shared" ref="D47:D50" si="6">SUM(C47)</f>
        <v>2</v>
      </c>
      <c r="E47" s="88">
        <f>D47/D6</f>
        <v>0.25</v>
      </c>
      <c r="F47" s="25"/>
      <c r="BQ47" s="208"/>
    </row>
    <row r="48" spans="1:69" ht="31.5" customHeight="1" x14ac:dyDescent="0.3">
      <c r="A48" s="165"/>
      <c r="B48" s="34" t="s">
        <v>44</v>
      </c>
      <c r="C48" s="54">
        <v>2</v>
      </c>
      <c r="D48" s="53">
        <f t="shared" si="6"/>
        <v>2</v>
      </c>
      <c r="E48" s="88">
        <f>D48/D6</f>
        <v>0.25</v>
      </c>
      <c r="F48" s="25"/>
      <c r="BQ48" s="208"/>
    </row>
    <row r="49" spans="1:69" ht="31.5" customHeight="1" x14ac:dyDescent="0.3">
      <c r="A49" s="165"/>
      <c r="B49" s="34" t="s">
        <v>45</v>
      </c>
      <c r="C49" s="54">
        <v>1</v>
      </c>
      <c r="D49" s="53">
        <f t="shared" si="6"/>
        <v>1</v>
      </c>
      <c r="E49" s="88">
        <f>D49/D6</f>
        <v>0.125</v>
      </c>
      <c r="F49" s="25"/>
      <c r="BQ49" s="208"/>
    </row>
    <row r="50" spans="1:69" ht="31.5" customHeight="1" x14ac:dyDescent="0.3">
      <c r="A50" s="165"/>
      <c r="B50" s="34" t="s">
        <v>93</v>
      </c>
      <c r="C50" s="54">
        <v>1</v>
      </c>
      <c r="D50" s="53">
        <f t="shared" si="6"/>
        <v>1</v>
      </c>
      <c r="E50" s="88">
        <f>D50/D6</f>
        <v>0.125</v>
      </c>
      <c r="F50" s="25"/>
      <c r="BQ50" s="208"/>
    </row>
    <row r="51" spans="1:69" ht="31.5" customHeight="1" x14ac:dyDescent="0.3">
      <c r="A51" s="165"/>
      <c r="B51" s="35" t="s">
        <v>36</v>
      </c>
      <c r="C51" s="61"/>
      <c r="D51" s="53"/>
      <c r="E51" s="88">
        <f>D51/D6</f>
        <v>0</v>
      </c>
      <c r="F51" s="25"/>
      <c r="BQ51" s="208"/>
    </row>
    <row r="52" spans="1:69" ht="31.5" customHeight="1" x14ac:dyDescent="0.3">
      <c r="A52" s="165"/>
      <c r="B52" s="243" t="s">
        <v>116</v>
      </c>
      <c r="C52" s="244"/>
      <c r="D52" s="244"/>
      <c r="E52" s="24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131"/>
    </row>
    <row r="53" spans="1:69" ht="31.5" customHeight="1" x14ac:dyDescent="0.3">
      <c r="A53" s="97"/>
      <c r="B53" s="33" t="s">
        <v>21</v>
      </c>
      <c r="C53" s="47">
        <v>1</v>
      </c>
      <c r="D53" s="53">
        <f>SUM(C53)</f>
        <v>1</v>
      </c>
      <c r="E53" s="88">
        <f>D53/D6</f>
        <v>0.125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131"/>
    </row>
    <row r="54" spans="1:69" ht="31.5" customHeight="1" x14ac:dyDescent="0.3">
      <c r="A54" s="97"/>
      <c r="B54" s="34" t="s">
        <v>22</v>
      </c>
      <c r="C54" s="54">
        <v>2</v>
      </c>
      <c r="D54" s="53">
        <f t="shared" ref="D54:D55" si="7">SUM(C54)</f>
        <v>2</v>
      </c>
      <c r="E54" s="88">
        <f>D54/D6</f>
        <v>0.25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131"/>
    </row>
    <row r="55" spans="1:69" ht="31.5" customHeight="1" x14ac:dyDescent="0.3">
      <c r="A55" s="97"/>
      <c r="B55" s="34" t="s">
        <v>23</v>
      </c>
      <c r="C55" s="54">
        <v>5</v>
      </c>
      <c r="D55" s="53">
        <f t="shared" si="7"/>
        <v>5</v>
      </c>
      <c r="E55" s="88">
        <f>D55/D6</f>
        <v>0.625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131"/>
    </row>
    <row r="56" spans="1:69" ht="31.5" customHeight="1" x14ac:dyDescent="0.3">
      <c r="A56" s="97"/>
      <c r="B56" s="34" t="s">
        <v>24</v>
      </c>
      <c r="C56" s="54"/>
      <c r="D56" s="53"/>
      <c r="E56" s="88">
        <f>D56/D6</f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131"/>
    </row>
    <row r="57" spans="1:69" ht="31.5" customHeight="1" x14ac:dyDescent="0.3">
      <c r="A57" s="97"/>
      <c r="B57" s="35" t="s">
        <v>25</v>
      </c>
      <c r="C57" s="60"/>
      <c r="D57" s="53"/>
      <c r="E57" s="88">
        <f>D57/D6</f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131"/>
    </row>
    <row r="58" spans="1:69" ht="43.5" customHeight="1" thickBot="1" x14ac:dyDescent="0.35">
      <c r="A58" s="36"/>
      <c r="B58" s="259" t="s">
        <v>109</v>
      </c>
      <c r="C58" s="260"/>
      <c r="D58" s="260"/>
      <c r="E58" s="26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31"/>
    </row>
    <row r="59" spans="1:69" ht="22.5" customHeight="1" thickBot="1" x14ac:dyDescent="0.35">
      <c r="A59" s="133"/>
      <c r="B59" s="146" t="s">
        <v>126</v>
      </c>
      <c r="C59" s="232" t="s">
        <v>137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4"/>
    </row>
    <row r="60" spans="1:69" ht="89.25" customHeight="1" thickTop="1" x14ac:dyDescent="0.3">
      <c r="A60" s="111">
        <v>1</v>
      </c>
      <c r="B60" s="132" t="s">
        <v>181</v>
      </c>
      <c r="C60" s="262" t="s">
        <v>182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4"/>
    </row>
    <row r="61" spans="1:69" s="26" customFormat="1" ht="78" customHeight="1" x14ac:dyDescent="0.3">
      <c r="A61" s="109">
        <v>2</v>
      </c>
      <c r="B61" s="110" t="s">
        <v>184</v>
      </c>
      <c r="C61" s="265" t="s">
        <v>185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7"/>
    </row>
    <row r="62" spans="1:69" s="26" customFormat="1" ht="66" customHeight="1" x14ac:dyDescent="0.3">
      <c r="A62" s="109">
        <v>3</v>
      </c>
      <c r="B62" s="132" t="s">
        <v>183</v>
      </c>
      <c r="C62" s="256" t="s">
        <v>186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8"/>
    </row>
    <row r="63" spans="1:69" s="26" customFormat="1" x14ac:dyDescent="0.3">
      <c r="B63" s="29"/>
      <c r="C63" s="31"/>
      <c r="D63" s="31"/>
      <c r="E63" s="31"/>
      <c r="BQ63" s="117"/>
    </row>
    <row r="64" spans="1:69" s="26" customFormat="1" x14ac:dyDescent="0.3">
      <c r="B64" s="29"/>
      <c r="C64" s="31"/>
      <c r="D64" s="31"/>
      <c r="E64" s="31"/>
    </row>
    <row r="65" spans="2:69" s="26" customFormat="1" x14ac:dyDescent="0.3">
      <c r="B65" s="29"/>
      <c r="C65" s="31"/>
      <c r="D65" s="31"/>
      <c r="E65" s="31"/>
    </row>
    <row r="66" spans="2:69" s="26" customFormat="1" x14ac:dyDescent="0.3">
      <c r="B66" s="29"/>
      <c r="C66" s="31"/>
      <c r="D66" s="31"/>
      <c r="E66" s="31"/>
    </row>
    <row r="67" spans="2:69" s="26" customFormat="1" x14ac:dyDescent="0.3">
      <c r="B67" s="29"/>
      <c r="C67" s="31"/>
      <c r="D67" s="31"/>
      <c r="E67" s="31"/>
    </row>
    <row r="68" spans="2:69" s="26" customFormat="1" x14ac:dyDescent="0.3">
      <c r="B68" s="29"/>
      <c r="C68" s="31"/>
      <c r="D68" s="31"/>
      <c r="E68" s="31"/>
    </row>
    <row r="69" spans="2:69" s="26" customFormat="1" x14ac:dyDescent="0.3">
      <c r="B69" s="29"/>
      <c r="C69" s="31"/>
      <c r="D69" s="31"/>
      <c r="E69" s="31"/>
    </row>
    <row r="70" spans="2:69" s="26" customFormat="1" x14ac:dyDescent="0.3">
      <c r="B70" s="29"/>
      <c r="C70" s="31"/>
      <c r="D70" s="31"/>
      <c r="E70" s="31"/>
    </row>
    <row r="71" spans="2:69" s="26" customFormat="1" x14ac:dyDescent="0.3">
      <c r="B71" s="29"/>
      <c r="C71" s="31"/>
      <c r="D71" s="31"/>
      <c r="E71" s="31"/>
      <c r="BQ71" s="130"/>
    </row>
    <row r="72" spans="2:69" s="26" customFormat="1" x14ac:dyDescent="0.3">
      <c r="B72" s="29"/>
      <c r="C72" s="31"/>
      <c r="D72" s="31"/>
      <c r="E72" s="31"/>
      <c r="BQ72" s="130"/>
    </row>
    <row r="73" spans="2:69" s="26" customFormat="1" x14ac:dyDescent="0.3">
      <c r="B73" s="29"/>
      <c r="C73" s="31"/>
      <c r="D73" s="31"/>
      <c r="E73" s="31"/>
      <c r="BQ73" s="130"/>
    </row>
    <row r="74" spans="2:69" s="26" customFormat="1" x14ac:dyDescent="0.3">
      <c r="B74" s="29"/>
      <c r="C74" s="31"/>
      <c r="D74" s="31"/>
      <c r="E74" s="31"/>
      <c r="BQ74" s="130"/>
    </row>
    <row r="75" spans="2:69" s="26" customFormat="1" x14ac:dyDescent="0.3">
      <c r="B75" s="29"/>
      <c r="C75" s="31"/>
      <c r="D75" s="31"/>
      <c r="E75" s="31"/>
      <c r="BQ75" s="130"/>
    </row>
    <row r="76" spans="2:69" s="26" customFormat="1" x14ac:dyDescent="0.3">
      <c r="B76" s="29"/>
      <c r="C76" s="31"/>
      <c r="D76" s="31"/>
      <c r="E76" s="31"/>
      <c r="BQ76" s="130"/>
    </row>
    <row r="77" spans="2:69" s="26" customFormat="1" x14ac:dyDescent="0.3">
      <c r="B77" s="29"/>
      <c r="C77" s="31"/>
      <c r="D77" s="31"/>
      <c r="E77" s="31"/>
      <c r="BQ77" s="130"/>
    </row>
    <row r="78" spans="2:69" s="26" customFormat="1" x14ac:dyDescent="0.3">
      <c r="B78" s="29"/>
      <c r="C78" s="31"/>
      <c r="D78" s="31"/>
      <c r="E78" s="31"/>
      <c r="BQ78" s="130"/>
    </row>
    <row r="79" spans="2:69" s="26" customFormat="1" x14ac:dyDescent="0.3">
      <c r="B79" s="29"/>
      <c r="C79" s="31"/>
      <c r="D79" s="31"/>
      <c r="E79" s="31"/>
      <c r="BQ79" s="130"/>
    </row>
    <row r="80" spans="2:69" s="26" customFormat="1" x14ac:dyDescent="0.3">
      <c r="B80" s="29"/>
      <c r="C80" s="31"/>
      <c r="D80" s="31"/>
      <c r="E80" s="31"/>
      <c r="BQ80" s="130"/>
    </row>
    <row r="81" spans="2:69" s="26" customFormat="1" x14ac:dyDescent="0.3">
      <c r="B81" s="29"/>
      <c r="C81" s="31"/>
      <c r="D81" s="31"/>
      <c r="E81" s="31"/>
      <c r="BQ81" s="130"/>
    </row>
    <row r="82" spans="2:69" s="26" customFormat="1" x14ac:dyDescent="0.3">
      <c r="B82" s="29"/>
      <c r="C82" s="31"/>
      <c r="D82" s="31"/>
      <c r="E82" s="31"/>
      <c r="BQ82" s="130"/>
    </row>
    <row r="83" spans="2:69" s="26" customFormat="1" x14ac:dyDescent="0.3">
      <c r="B83" s="29"/>
      <c r="C83" s="31"/>
      <c r="D83" s="31"/>
      <c r="E83" s="31"/>
      <c r="BQ83" s="130"/>
    </row>
    <row r="84" spans="2:69" s="26" customFormat="1" x14ac:dyDescent="0.3">
      <c r="B84" s="29"/>
      <c r="C84" s="31"/>
      <c r="D84" s="31"/>
      <c r="E84" s="31"/>
      <c r="BQ84" s="130"/>
    </row>
    <row r="85" spans="2:69" s="26" customFormat="1" x14ac:dyDescent="0.3">
      <c r="B85" s="29"/>
      <c r="C85" s="31"/>
      <c r="D85" s="31"/>
      <c r="E85" s="31"/>
      <c r="BQ85" s="130"/>
    </row>
    <row r="86" spans="2:69" s="26" customFormat="1" x14ac:dyDescent="0.3">
      <c r="B86" s="29"/>
      <c r="C86" s="31"/>
      <c r="D86" s="31"/>
      <c r="E86" s="31"/>
      <c r="BQ86" s="130"/>
    </row>
    <row r="87" spans="2:69" s="26" customFormat="1" x14ac:dyDescent="0.3">
      <c r="B87" s="29"/>
      <c r="C87" s="31"/>
      <c r="D87" s="31"/>
      <c r="E87" s="31"/>
      <c r="BQ87" s="130"/>
    </row>
    <row r="88" spans="2:69" s="26" customFormat="1" x14ac:dyDescent="0.3">
      <c r="B88" s="29"/>
      <c r="C88" s="31"/>
      <c r="D88" s="31"/>
      <c r="E88" s="31"/>
      <c r="BQ88" s="130"/>
    </row>
    <row r="89" spans="2:69" s="26" customFormat="1" x14ac:dyDescent="0.3">
      <c r="B89" s="29"/>
      <c r="C89" s="31"/>
      <c r="D89" s="31"/>
      <c r="E89" s="31"/>
      <c r="BQ89" s="130"/>
    </row>
    <row r="90" spans="2:69" s="26" customFormat="1" x14ac:dyDescent="0.3">
      <c r="B90" s="29"/>
      <c r="C90" s="31"/>
      <c r="D90" s="31"/>
      <c r="E90" s="31"/>
      <c r="BQ90" s="130"/>
    </row>
    <row r="91" spans="2:69" s="26" customFormat="1" x14ac:dyDescent="0.3">
      <c r="B91" s="29"/>
      <c r="C91" s="31"/>
      <c r="D91" s="31"/>
      <c r="E91" s="31"/>
      <c r="BQ91" s="130"/>
    </row>
    <row r="92" spans="2:69" s="26" customFormat="1" x14ac:dyDescent="0.3">
      <c r="B92" s="29"/>
      <c r="C92" s="31"/>
      <c r="D92" s="31"/>
      <c r="E92" s="31"/>
      <c r="BQ92" s="130"/>
    </row>
    <row r="93" spans="2:69" s="26" customFormat="1" x14ac:dyDescent="0.3">
      <c r="B93" s="29"/>
      <c r="C93" s="31"/>
      <c r="D93" s="31"/>
      <c r="E93" s="31"/>
      <c r="BQ93" s="130"/>
    </row>
    <row r="94" spans="2:69" s="26" customFormat="1" x14ac:dyDescent="0.3">
      <c r="B94" s="29"/>
      <c r="C94" s="31"/>
      <c r="D94" s="31"/>
      <c r="E94" s="31"/>
      <c r="BQ94" s="130"/>
    </row>
    <row r="95" spans="2:69" s="26" customFormat="1" x14ac:dyDescent="0.3">
      <c r="B95" s="29"/>
      <c r="C95" s="31"/>
      <c r="D95" s="31"/>
      <c r="E95" s="31"/>
      <c r="BQ95" s="130"/>
    </row>
    <row r="96" spans="2:69" s="26" customFormat="1" x14ac:dyDescent="0.3">
      <c r="B96" s="29"/>
      <c r="C96" s="31"/>
      <c r="D96" s="31"/>
      <c r="E96" s="31"/>
      <c r="BQ96" s="130"/>
    </row>
    <row r="97" spans="2:69" s="26" customFormat="1" x14ac:dyDescent="0.3">
      <c r="B97" s="29"/>
      <c r="C97" s="31"/>
      <c r="D97" s="31"/>
      <c r="E97" s="31"/>
      <c r="BQ97" s="130"/>
    </row>
    <row r="98" spans="2:69" s="26" customFormat="1" x14ac:dyDescent="0.3">
      <c r="B98" s="29"/>
      <c r="C98" s="31"/>
      <c r="D98" s="31"/>
      <c r="E98" s="31"/>
      <c r="BQ98" s="130"/>
    </row>
    <row r="99" spans="2:69" s="26" customFormat="1" x14ac:dyDescent="0.3">
      <c r="B99" s="29"/>
      <c r="C99" s="31"/>
      <c r="D99" s="31"/>
      <c r="E99" s="31"/>
      <c r="BQ99" s="130"/>
    </row>
    <row r="100" spans="2:69" s="26" customFormat="1" x14ac:dyDescent="0.3">
      <c r="B100" s="29"/>
      <c r="C100" s="31"/>
      <c r="D100" s="31"/>
      <c r="E100" s="31"/>
      <c r="BQ100" s="130"/>
    </row>
    <row r="101" spans="2:69" s="26" customFormat="1" x14ac:dyDescent="0.3">
      <c r="B101" s="29"/>
      <c r="C101" s="31"/>
      <c r="D101" s="31"/>
      <c r="E101" s="31"/>
      <c r="BQ101" s="130"/>
    </row>
    <row r="102" spans="2:69" s="26" customFormat="1" x14ac:dyDescent="0.3">
      <c r="B102" s="29"/>
      <c r="C102" s="31"/>
      <c r="D102" s="31"/>
      <c r="E102" s="31"/>
      <c r="BQ102" s="130"/>
    </row>
    <row r="103" spans="2:69" s="26" customFormat="1" x14ac:dyDescent="0.3">
      <c r="B103" s="29"/>
      <c r="C103" s="31"/>
      <c r="D103" s="31"/>
      <c r="E103" s="31"/>
      <c r="BQ103" s="130"/>
    </row>
    <row r="104" spans="2:69" s="26" customFormat="1" x14ac:dyDescent="0.3">
      <c r="B104" s="29"/>
      <c r="C104" s="31"/>
      <c r="D104" s="31"/>
      <c r="E104" s="31"/>
      <c r="BQ104" s="130"/>
    </row>
    <row r="105" spans="2:69" s="26" customFormat="1" x14ac:dyDescent="0.3">
      <c r="B105" s="29"/>
      <c r="C105" s="31"/>
      <c r="D105" s="31"/>
      <c r="E105" s="31"/>
      <c r="BQ105" s="130"/>
    </row>
    <row r="106" spans="2:69" s="26" customFormat="1" x14ac:dyDescent="0.3">
      <c r="B106" s="29"/>
      <c r="C106" s="31"/>
      <c r="D106" s="31"/>
      <c r="E106" s="31"/>
      <c r="BQ106" s="130"/>
    </row>
    <row r="107" spans="2:69" s="26" customFormat="1" x14ac:dyDescent="0.3">
      <c r="B107" s="29"/>
      <c r="C107" s="31"/>
      <c r="D107" s="31"/>
      <c r="E107" s="31"/>
      <c r="BQ107" s="130"/>
    </row>
    <row r="108" spans="2:69" s="26" customFormat="1" x14ac:dyDescent="0.3">
      <c r="B108" s="29"/>
      <c r="C108" s="31"/>
      <c r="D108" s="31"/>
      <c r="E108" s="31"/>
      <c r="BQ108" s="130"/>
    </row>
    <row r="109" spans="2:69" s="26" customFormat="1" x14ac:dyDescent="0.3">
      <c r="B109" s="29"/>
      <c r="C109" s="31"/>
      <c r="D109" s="31"/>
      <c r="E109" s="31"/>
      <c r="BQ109" s="130"/>
    </row>
    <row r="110" spans="2:69" s="26" customFormat="1" x14ac:dyDescent="0.3">
      <c r="B110" s="29"/>
      <c r="C110" s="31"/>
      <c r="D110" s="31"/>
      <c r="E110" s="31"/>
      <c r="BQ110" s="130"/>
    </row>
    <row r="111" spans="2:69" s="26" customFormat="1" x14ac:dyDescent="0.3">
      <c r="B111" s="29"/>
      <c r="C111" s="31"/>
      <c r="D111" s="31"/>
      <c r="E111" s="31"/>
      <c r="BQ111" s="130"/>
    </row>
    <row r="112" spans="2:69" s="26" customFormat="1" x14ac:dyDescent="0.3">
      <c r="B112" s="29"/>
      <c r="C112" s="31"/>
      <c r="D112" s="31"/>
      <c r="E112" s="31"/>
      <c r="BQ112" s="130"/>
    </row>
    <row r="113" spans="2:69" s="26" customFormat="1" x14ac:dyDescent="0.3">
      <c r="B113" s="29"/>
      <c r="C113" s="31"/>
      <c r="D113" s="31"/>
      <c r="E113" s="31"/>
      <c r="BQ113" s="130"/>
    </row>
    <row r="114" spans="2:69" s="26" customFormat="1" x14ac:dyDescent="0.3">
      <c r="B114" s="29"/>
      <c r="C114" s="31"/>
      <c r="D114" s="31"/>
      <c r="E114" s="31"/>
      <c r="BQ114" s="130"/>
    </row>
    <row r="115" spans="2:69" s="26" customFormat="1" x14ac:dyDescent="0.3">
      <c r="B115" s="29"/>
      <c r="C115" s="31"/>
      <c r="D115" s="31"/>
      <c r="E115" s="31"/>
      <c r="BQ115" s="130"/>
    </row>
    <row r="116" spans="2:69" s="26" customFormat="1" x14ac:dyDescent="0.3">
      <c r="B116" s="29"/>
      <c r="C116" s="31"/>
      <c r="D116" s="31"/>
      <c r="E116" s="31"/>
      <c r="BQ116" s="130"/>
    </row>
    <row r="117" spans="2:69" s="26" customFormat="1" x14ac:dyDescent="0.3">
      <c r="B117" s="29"/>
      <c r="C117" s="31"/>
      <c r="D117" s="31"/>
      <c r="E117" s="31"/>
      <c r="BQ117" s="130"/>
    </row>
    <row r="118" spans="2:69" s="26" customFormat="1" x14ac:dyDescent="0.3">
      <c r="B118" s="29"/>
      <c r="C118" s="31"/>
      <c r="D118" s="31"/>
      <c r="E118" s="31"/>
      <c r="BQ118" s="130"/>
    </row>
    <row r="119" spans="2:69" s="26" customFormat="1" x14ac:dyDescent="0.3">
      <c r="B119" s="29"/>
      <c r="C119" s="31"/>
      <c r="D119" s="31"/>
      <c r="E119" s="31"/>
      <c r="BQ119" s="130"/>
    </row>
    <row r="120" spans="2:69" s="26" customFormat="1" x14ac:dyDescent="0.3">
      <c r="B120" s="29"/>
      <c r="C120" s="31"/>
      <c r="D120" s="31"/>
      <c r="E120" s="31"/>
      <c r="BQ120" s="130"/>
    </row>
    <row r="121" spans="2:69" s="26" customFormat="1" x14ac:dyDescent="0.3">
      <c r="B121" s="29"/>
      <c r="C121" s="31"/>
      <c r="D121" s="31"/>
      <c r="E121" s="31"/>
      <c r="BQ121" s="130"/>
    </row>
    <row r="122" spans="2:69" s="26" customFormat="1" x14ac:dyDescent="0.3">
      <c r="B122" s="29"/>
      <c r="C122" s="31"/>
      <c r="D122" s="31"/>
      <c r="E122" s="31"/>
      <c r="BQ122" s="130"/>
    </row>
    <row r="123" spans="2:69" s="26" customFormat="1" x14ac:dyDescent="0.3">
      <c r="B123" s="29"/>
      <c r="C123" s="31"/>
      <c r="D123" s="31"/>
      <c r="E123" s="31"/>
      <c r="BQ123" s="130"/>
    </row>
    <row r="124" spans="2:69" s="26" customFormat="1" x14ac:dyDescent="0.3">
      <c r="B124" s="29"/>
      <c r="C124" s="31"/>
      <c r="D124" s="31"/>
      <c r="E124" s="31"/>
      <c r="BQ124" s="130"/>
    </row>
    <row r="125" spans="2:69" s="26" customFormat="1" x14ac:dyDescent="0.3">
      <c r="B125" s="29"/>
      <c r="C125" s="31"/>
      <c r="D125" s="31"/>
      <c r="E125" s="31"/>
      <c r="BQ125" s="130"/>
    </row>
    <row r="126" spans="2:69" s="26" customFormat="1" x14ac:dyDescent="0.3">
      <c r="B126" s="29"/>
      <c r="C126" s="31"/>
      <c r="D126" s="31"/>
      <c r="E126" s="31"/>
      <c r="BQ126" s="130"/>
    </row>
    <row r="127" spans="2:69" s="26" customFormat="1" x14ac:dyDescent="0.3">
      <c r="B127" s="29"/>
      <c r="C127" s="31"/>
      <c r="D127" s="31"/>
      <c r="E127" s="31"/>
      <c r="BQ127" s="130"/>
    </row>
    <row r="128" spans="2:69" s="26" customFormat="1" x14ac:dyDescent="0.3">
      <c r="B128" s="29"/>
      <c r="C128" s="31"/>
      <c r="D128" s="31"/>
      <c r="E128" s="31"/>
      <c r="BQ128" s="130"/>
    </row>
    <row r="129" spans="2:69" s="26" customFormat="1" x14ac:dyDescent="0.3">
      <c r="B129" s="29"/>
      <c r="C129" s="31"/>
      <c r="D129" s="31"/>
      <c r="E129" s="31"/>
      <c r="BQ129" s="130"/>
    </row>
    <row r="130" spans="2:69" s="26" customFormat="1" x14ac:dyDescent="0.3">
      <c r="B130" s="29"/>
      <c r="C130" s="31"/>
      <c r="D130" s="31"/>
      <c r="E130" s="31"/>
      <c r="BQ130" s="130"/>
    </row>
    <row r="131" spans="2:69" s="26" customFormat="1" x14ac:dyDescent="0.3">
      <c r="B131" s="29"/>
      <c r="C131" s="31"/>
      <c r="D131" s="31"/>
      <c r="E131" s="31"/>
      <c r="BQ131" s="130"/>
    </row>
    <row r="132" spans="2:69" s="26" customFormat="1" x14ac:dyDescent="0.3">
      <c r="B132" s="29"/>
      <c r="C132" s="31"/>
      <c r="D132" s="31"/>
      <c r="E132" s="31"/>
      <c r="BQ132" s="130"/>
    </row>
    <row r="133" spans="2:69" s="26" customFormat="1" x14ac:dyDescent="0.3">
      <c r="B133" s="29"/>
      <c r="C133" s="31"/>
      <c r="D133" s="31"/>
      <c r="E133" s="31"/>
      <c r="BQ133" s="130"/>
    </row>
    <row r="134" spans="2:69" s="26" customFormat="1" x14ac:dyDescent="0.3">
      <c r="B134" s="29"/>
      <c r="C134" s="31"/>
      <c r="D134" s="31"/>
      <c r="E134" s="31"/>
      <c r="BQ134" s="130"/>
    </row>
    <row r="135" spans="2:69" s="26" customFormat="1" x14ac:dyDescent="0.3">
      <c r="B135" s="29"/>
      <c r="C135" s="31"/>
      <c r="D135" s="31"/>
      <c r="E135" s="31"/>
      <c r="BQ135" s="130"/>
    </row>
    <row r="136" spans="2:69" s="26" customFormat="1" x14ac:dyDescent="0.3">
      <c r="B136" s="29"/>
      <c r="C136" s="31"/>
      <c r="D136" s="31"/>
      <c r="E136" s="31"/>
      <c r="BQ136" s="130"/>
    </row>
    <row r="137" spans="2:69" s="26" customFormat="1" x14ac:dyDescent="0.3">
      <c r="B137" s="29"/>
      <c r="C137" s="31"/>
      <c r="D137" s="31"/>
      <c r="E137" s="31"/>
      <c r="BQ137" s="130"/>
    </row>
    <row r="138" spans="2:69" s="26" customFormat="1" x14ac:dyDescent="0.3">
      <c r="B138" s="29"/>
      <c r="C138" s="31"/>
      <c r="D138" s="31"/>
      <c r="E138" s="31"/>
      <c r="BQ138" s="130"/>
    </row>
    <row r="139" spans="2:69" s="26" customFormat="1" x14ac:dyDescent="0.3">
      <c r="B139" s="29"/>
      <c r="C139" s="31"/>
      <c r="D139" s="31"/>
      <c r="E139" s="31"/>
      <c r="BQ139" s="130"/>
    </row>
    <row r="140" spans="2:69" s="26" customFormat="1" x14ac:dyDescent="0.3">
      <c r="B140" s="29"/>
      <c r="C140" s="31"/>
      <c r="D140" s="31"/>
      <c r="E140" s="31"/>
      <c r="BQ140" s="130"/>
    </row>
    <row r="141" spans="2:69" s="26" customFormat="1" x14ac:dyDescent="0.3">
      <c r="B141" s="29"/>
      <c r="C141" s="31"/>
      <c r="D141" s="31"/>
      <c r="E141" s="31"/>
      <c r="BQ141" s="130"/>
    </row>
    <row r="142" spans="2:69" s="26" customFormat="1" x14ac:dyDescent="0.3">
      <c r="B142" s="29"/>
      <c r="C142" s="31"/>
      <c r="D142" s="31"/>
      <c r="E142" s="31"/>
      <c r="BQ142" s="130"/>
    </row>
    <row r="143" spans="2:69" s="26" customFormat="1" x14ac:dyDescent="0.3">
      <c r="B143" s="29"/>
      <c r="C143" s="31"/>
      <c r="D143" s="31"/>
      <c r="E143" s="31"/>
      <c r="BQ143" s="130"/>
    </row>
    <row r="144" spans="2:69" s="26" customFormat="1" x14ac:dyDescent="0.3">
      <c r="B144" s="29"/>
      <c r="C144" s="31"/>
      <c r="D144" s="31"/>
      <c r="E144" s="31"/>
      <c r="BQ144" s="130"/>
    </row>
    <row r="145" spans="2:69" s="26" customFormat="1" x14ac:dyDescent="0.3">
      <c r="B145" s="29"/>
      <c r="C145" s="31"/>
      <c r="D145" s="31"/>
      <c r="E145" s="31"/>
      <c r="BQ145" s="130"/>
    </row>
    <row r="146" spans="2:69" s="26" customFormat="1" x14ac:dyDescent="0.3">
      <c r="B146" s="29"/>
      <c r="C146" s="31"/>
      <c r="D146" s="31"/>
      <c r="E146" s="31"/>
      <c r="BQ146" s="130"/>
    </row>
    <row r="147" spans="2:69" s="26" customFormat="1" x14ac:dyDescent="0.3">
      <c r="B147" s="29"/>
      <c r="C147" s="31"/>
      <c r="D147" s="31"/>
      <c r="E147" s="31"/>
      <c r="BQ147" s="130"/>
    </row>
    <row r="148" spans="2:69" s="26" customFormat="1" x14ac:dyDescent="0.3">
      <c r="B148" s="29"/>
      <c r="C148" s="31"/>
      <c r="D148" s="31"/>
      <c r="E148" s="31"/>
      <c r="BQ148" s="130"/>
    </row>
    <row r="149" spans="2:69" s="26" customFormat="1" x14ac:dyDescent="0.3">
      <c r="B149" s="29"/>
      <c r="C149" s="31"/>
      <c r="D149" s="31"/>
      <c r="E149" s="31"/>
      <c r="BQ149" s="130"/>
    </row>
    <row r="150" spans="2:69" s="26" customFormat="1" x14ac:dyDescent="0.3">
      <c r="B150" s="29"/>
      <c r="C150" s="31"/>
      <c r="D150" s="31"/>
      <c r="E150" s="31"/>
      <c r="BQ150" s="130"/>
    </row>
    <row r="151" spans="2:69" s="26" customFormat="1" x14ac:dyDescent="0.3">
      <c r="B151" s="29"/>
      <c r="C151" s="31"/>
      <c r="D151" s="31"/>
      <c r="E151" s="31"/>
      <c r="BQ151" s="130"/>
    </row>
    <row r="152" spans="2:69" s="26" customFormat="1" x14ac:dyDescent="0.3">
      <c r="B152" s="29"/>
      <c r="C152" s="31"/>
      <c r="D152" s="31"/>
      <c r="E152" s="31"/>
      <c r="BQ152" s="130"/>
    </row>
    <row r="153" spans="2:69" s="26" customFormat="1" x14ac:dyDescent="0.3">
      <c r="B153" s="29"/>
      <c r="C153" s="31"/>
      <c r="D153" s="31"/>
      <c r="E153" s="31"/>
      <c r="BQ153" s="130"/>
    </row>
    <row r="154" spans="2:69" s="26" customFormat="1" x14ac:dyDescent="0.3">
      <c r="B154" s="29"/>
      <c r="C154" s="31"/>
      <c r="D154" s="31"/>
      <c r="E154" s="31"/>
      <c r="BQ154" s="130"/>
    </row>
    <row r="155" spans="2:69" s="26" customFormat="1" x14ac:dyDescent="0.3">
      <c r="B155" s="29"/>
      <c r="C155" s="31"/>
      <c r="D155" s="31"/>
      <c r="E155" s="31"/>
      <c r="BQ155" s="130"/>
    </row>
    <row r="156" spans="2:69" s="26" customFormat="1" x14ac:dyDescent="0.3">
      <c r="B156" s="29"/>
      <c r="C156" s="31"/>
      <c r="D156" s="31"/>
      <c r="E156" s="31"/>
      <c r="BQ156" s="130"/>
    </row>
    <row r="157" spans="2:69" s="26" customFormat="1" x14ac:dyDescent="0.3">
      <c r="B157" s="29"/>
      <c r="C157" s="31"/>
      <c r="D157" s="31"/>
      <c r="E157" s="31"/>
      <c r="BQ157" s="130"/>
    </row>
    <row r="158" spans="2:69" s="26" customFormat="1" x14ac:dyDescent="0.3">
      <c r="B158" s="29"/>
      <c r="C158" s="31"/>
      <c r="D158" s="31"/>
      <c r="E158" s="31"/>
      <c r="BQ158" s="130"/>
    </row>
    <row r="159" spans="2:69" s="26" customFormat="1" x14ac:dyDescent="0.3">
      <c r="B159" s="29"/>
      <c r="C159" s="31"/>
      <c r="D159" s="31"/>
      <c r="E159" s="31"/>
      <c r="BQ159" s="130"/>
    </row>
    <row r="160" spans="2:69" s="26" customFormat="1" x14ac:dyDescent="0.3">
      <c r="B160" s="29"/>
      <c r="C160" s="31"/>
      <c r="D160" s="31"/>
      <c r="E160" s="31"/>
      <c r="BQ160" s="130"/>
    </row>
    <row r="161" spans="2:69" s="26" customFormat="1" x14ac:dyDescent="0.3">
      <c r="B161" s="29"/>
      <c r="C161" s="31"/>
      <c r="D161" s="31"/>
      <c r="E161" s="31"/>
      <c r="BQ161" s="130"/>
    </row>
    <row r="162" spans="2:69" s="26" customFormat="1" x14ac:dyDescent="0.3">
      <c r="B162" s="29"/>
      <c r="C162" s="31"/>
      <c r="D162" s="31"/>
      <c r="E162" s="31"/>
      <c r="BQ162" s="130"/>
    </row>
    <row r="163" spans="2:69" s="26" customFormat="1" x14ac:dyDescent="0.3">
      <c r="B163" s="29"/>
      <c r="C163" s="31"/>
      <c r="D163" s="31"/>
      <c r="E163" s="31"/>
      <c r="BQ163" s="130"/>
    </row>
    <row r="164" spans="2:69" s="26" customFormat="1" x14ac:dyDescent="0.3">
      <c r="B164" s="29"/>
      <c r="C164" s="31"/>
      <c r="D164" s="31"/>
      <c r="E164" s="31"/>
      <c r="BQ164" s="130"/>
    </row>
    <row r="165" spans="2:69" s="26" customFormat="1" x14ac:dyDescent="0.3">
      <c r="B165" s="29"/>
      <c r="C165" s="31"/>
      <c r="D165" s="31"/>
      <c r="E165" s="31"/>
      <c r="BQ165" s="130"/>
    </row>
    <row r="166" spans="2:69" s="26" customFormat="1" x14ac:dyDescent="0.3">
      <c r="B166" s="29"/>
      <c r="C166" s="31"/>
      <c r="D166" s="31"/>
      <c r="E166" s="31"/>
      <c r="BQ166" s="130"/>
    </row>
    <row r="167" spans="2:69" s="26" customFormat="1" x14ac:dyDescent="0.3">
      <c r="B167" s="29"/>
      <c r="C167" s="31"/>
      <c r="D167" s="31"/>
      <c r="E167" s="31"/>
      <c r="BQ167" s="130"/>
    </row>
    <row r="168" spans="2:69" s="26" customFormat="1" x14ac:dyDescent="0.3">
      <c r="B168" s="29"/>
      <c r="C168" s="31"/>
      <c r="D168" s="31"/>
      <c r="E168" s="31"/>
      <c r="BQ168" s="130"/>
    </row>
    <row r="169" spans="2:69" s="26" customFormat="1" x14ac:dyDescent="0.3">
      <c r="B169" s="29"/>
      <c r="C169" s="31"/>
      <c r="D169" s="31"/>
      <c r="E169" s="31"/>
      <c r="BQ169" s="130"/>
    </row>
    <row r="170" spans="2:69" s="26" customFormat="1" x14ac:dyDescent="0.3">
      <c r="B170" s="29"/>
      <c r="C170" s="31"/>
      <c r="D170" s="31"/>
      <c r="E170" s="31"/>
      <c r="BQ170" s="130"/>
    </row>
    <row r="171" spans="2:69" s="26" customFormat="1" x14ac:dyDescent="0.3">
      <c r="B171" s="29"/>
      <c r="C171" s="31"/>
      <c r="D171" s="31"/>
      <c r="E171" s="31"/>
      <c r="BQ171" s="130"/>
    </row>
    <row r="172" spans="2:69" s="26" customFormat="1" x14ac:dyDescent="0.3">
      <c r="B172" s="29"/>
      <c r="C172" s="31"/>
      <c r="D172" s="31"/>
      <c r="E172" s="31"/>
      <c r="BQ172" s="130"/>
    </row>
    <row r="173" spans="2:69" s="26" customFormat="1" x14ac:dyDescent="0.3">
      <c r="B173" s="29"/>
      <c r="C173" s="31"/>
      <c r="D173" s="31"/>
      <c r="E173" s="31"/>
      <c r="BQ173" s="130"/>
    </row>
    <row r="174" spans="2:69" s="26" customFormat="1" x14ac:dyDescent="0.3">
      <c r="B174" s="29"/>
      <c r="C174" s="31"/>
      <c r="D174" s="31"/>
      <c r="E174" s="31"/>
      <c r="BQ174" s="130"/>
    </row>
    <row r="175" spans="2:69" s="26" customFormat="1" x14ac:dyDescent="0.3">
      <c r="B175" s="29"/>
      <c r="C175" s="31"/>
      <c r="D175" s="31"/>
      <c r="E175" s="31"/>
      <c r="BQ175" s="130"/>
    </row>
    <row r="176" spans="2:69" s="26" customFormat="1" x14ac:dyDescent="0.3">
      <c r="B176" s="29"/>
      <c r="C176" s="31"/>
      <c r="D176" s="31"/>
      <c r="E176" s="31"/>
      <c r="BQ176" s="130"/>
    </row>
    <row r="177" spans="2:69" s="26" customFormat="1" x14ac:dyDescent="0.3">
      <c r="B177" s="29"/>
      <c r="C177" s="31"/>
      <c r="D177" s="31"/>
      <c r="E177" s="31"/>
      <c r="BQ177" s="130"/>
    </row>
    <row r="178" spans="2:69" s="26" customFormat="1" x14ac:dyDescent="0.3">
      <c r="B178" s="29"/>
      <c r="C178" s="31"/>
      <c r="D178" s="31"/>
      <c r="E178" s="31"/>
      <c r="BQ178" s="130"/>
    </row>
    <row r="179" spans="2:69" s="26" customFormat="1" x14ac:dyDescent="0.3">
      <c r="B179" s="29"/>
      <c r="C179" s="31"/>
      <c r="D179" s="31"/>
      <c r="E179" s="31"/>
      <c r="BQ179" s="130"/>
    </row>
    <row r="180" spans="2:69" s="26" customFormat="1" x14ac:dyDescent="0.3">
      <c r="B180" s="29"/>
      <c r="C180" s="31"/>
      <c r="D180" s="31"/>
      <c r="E180" s="31"/>
      <c r="BQ180" s="130"/>
    </row>
    <row r="181" spans="2:69" s="26" customFormat="1" x14ac:dyDescent="0.3">
      <c r="B181" s="29"/>
      <c r="C181" s="31"/>
      <c r="D181" s="31"/>
      <c r="E181" s="31"/>
      <c r="BQ181" s="130"/>
    </row>
    <row r="182" spans="2:69" s="26" customFormat="1" x14ac:dyDescent="0.3">
      <c r="B182" s="29"/>
      <c r="C182" s="31"/>
      <c r="D182" s="31"/>
      <c r="E182" s="31"/>
      <c r="BQ182" s="130"/>
    </row>
    <row r="183" spans="2:69" s="26" customFormat="1" x14ac:dyDescent="0.3">
      <c r="B183" s="29"/>
      <c r="C183" s="31"/>
      <c r="D183" s="31"/>
      <c r="E183" s="31"/>
      <c r="BQ183" s="130"/>
    </row>
    <row r="184" spans="2:69" s="26" customFormat="1" x14ac:dyDescent="0.3">
      <c r="B184" s="29"/>
      <c r="C184" s="31"/>
      <c r="D184" s="31"/>
      <c r="E184" s="31"/>
      <c r="BQ184" s="130"/>
    </row>
    <row r="185" spans="2:69" s="26" customFormat="1" x14ac:dyDescent="0.3">
      <c r="B185" s="29"/>
      <c r="C185" s="31"/>
      <c r="D185" s="31"/>
      <c r="E185" s="31"/>
      <c r="BQ185" s="130"/>
    </row>
    <row r="186" spans="2:69" s="26" customFormat="1" x14ac:dyDescent="0.3">
      <c r="B186" s="29"/>
      <c r="C186" s="31"/>
      <c r="D186" s="31"/>
      <c r="E186" s="31"/>
      <c r="BQ186" s="130"/>
    </row>
    <row r="187" spans="2:69" s="26" customFormat="1" x14ac:dyDescent="0.3">
      <c r="B187" s="29"/>
      <c r="C187" s="31"/>
      <c r="D187" s="31"/>
      <c r="E187" s="31"/>
      <c r="BQ187" s="130"/>
    </row>
    <row r="188" spans="2:69" s="26" customFormat="1" x14ac:dyDescent="0.3">
      <c r="B188" s="29"/>
      <c r="C188" s="31"/>
      <c r="D188" s="31"/>
      <c r="E188" s="31"/>
      <c r="BQ188" s="130"/>
    </row>
    <row r="189" spans="2:69" s="26" customFormat="1" x14ac:dyDescent="0.3">
      <c r="B189" s="29"/>
      <c r="C189" s="31"/>
      <c r="D189" s="31"/>
      <c r="E189" s="31"/>
      <c r="BQ189" s="130"/>
    </row>
    <row r="190" spans="2:69" s="26" customFormat="1" x14ac:dyDescent="0.3">
      <c r="B190" s="29"/>
      <c r="C190" s="31"/>
      <c r="D190" s="31"/>
      <c r="E190" s="31"/>
      <c r="BQ190" s="130"/>
    </row>
    <row r="191" spans="2:69" s="26" customFormat="1" x14ac:dyDescent="0.3">
      <c r="B191" s="29"/>
      <c r="C191" s="31"/>
      <c r="D191" s="31"/>
      <c r="E191" s="31"/>
      <c r="BQ191" s="130"/>
    </row>
    <row r="192" spans="2:69" s="26" customFormat="1" x14ac:dyDescent="0.3">
      <c r="B192" s="29"/>
      <c r="C192" s="31"/>
      <c r="D192" s="31"/>
      <c r="E192" s="31"/>
      <c r="BQ192" s="130"/>
    </row>
    <row r="193" spans="2:69" s="26" customFormat="1" x14ac:dyDescent="0.3">
      <c r="B193" s="29"/>
      <c r="C193" s="31"/>
      <c r="D193" s="31"/>
      <c r="E193" s="31"/>
      <c r="BQ193" s="130"/>
    </row>
    <row r="194" spans="2:69" s="26" customFormat="1" x14ac:dyDescent="0.3">
      <c r="B194" s="29"/>
      <c r="C194" s="31"/>
      <c r="D194" s="31"/>
      <c r="E194" s="31"/>
      <c r="BQ194" s="130"/>
    </row>
    <row r="195" spans="2:69" s="26" customFormat="1" x14ac:dyDescent="0.3">
      <c r="B195" s="29"/>
      <c r="C195" s="31"/>
      <c r="D195" s="31"/>
      <c r="E195" s="31"/>
      <c r="BQ195" s="130"/>
    </row>
    <row r="196" spans="2:69" s="26" customFormat="1" x14ac:dyDescent="0.3">
      <c r="B196" s="29"/>
      <c r="C196" s="31"/>
      <c r="D196" s="31"/>
      <c r="E196" s="31"/>
      <c r="BQ196" s="130"/>
    </row>
    <row r="197" spans="2:69" s="26" customFormat="1" x14ac:dyDescent="0.3">
      <c r="B197" s="29"/>
      <c r="C197" s="31"/>
      <c r="D197" s="31"/>
      <c r="E197" s="31"/>
      <c r="BQ197" s="130"/>
    </row>
    <row r="198" spans="2:69" s="26" customFormat="1" x14ac:dyDescent="0.3">
      <c r="B198" s="29"/>
      <c r="C198" s="31"/>
      <c r="D198" s="31"/>
      <c r="E198" s="31"/>
      <c r="BQ198" s="130"/>
    </row>
    <row r="199" spans="2:69" s="26" customFormat="1" x14ac:dyDescent="0.3">
      <c r="B199" s="29"/>
      <c r="C199" s="31"/>
      <c r="D199" s="31"/>
      <c r="E199" s="31"/>
      <c r="BQ199" s="130"/>
    </row>
    <row r="200" spans="2:69" s="26" customFormat="1" x14ac:dyDescent="0.3">
      <c r="B200" s="29"/>
      <c r="C200" s="31"/>
      <c r="D200" s="31"/>
      <c r="E200" s="31"/>
      <c r="BQ200" s="130"/>
    </row>
    <row r="201" spans="2:69" s="26" customFormat="1" x14ac:dyDescent="0.3">
      <c r="B201" s="29"/>
      <c r="C201" s="31"/>
      <c r="D201" s="31"/>
      <c r="E201" s="31"/>
      <c r="BQ201" s="130"/>
    </row>
    <row r="202" spans="2:69" s="26" customFormat="1" x14ac:dyDescent="0.3">
      <c r="B202" s="29"/>
      <c r="C202" s="31"/>
      <c r="D202" s="31"/>
      <c r="E202" s="31"/>
      <c r="BQ202" s="130"/>
    </row>
    <row r="203" spans="2:69" s="26" customFormat="1" x14ac:dyDescent="0.3">
      <c r="B203" s="29"/>
      <c r="C203" s="31"/>
      <c r="D203" s="31"/>
      <c r="E203" s="31"/>
      <c r="BQ203" s="130"/>
    </row>
    <row r="204" spans="2:69" s="26" customFormat="1" x14ac:dyDescent="0.3">
      <c r="B204" s="29"/>
      <c r="C204" s="31"/>
      <c r="D204" s="31"/>
      <c r="E204" s="31"/>
      <c r="BQ204" s="130"/>
    </row>
    <row r="205" spans="2:69" s="26" customFormat="1" x14ac:dyDescent="0.3">
      <c r="B205" s="29"/>
      <c r="C205" s="31"/>
      <c r="D205" s="31"/>
      <c r="E205" s="31"/>
      <c r="BQ205" s="130"/>
    </row>
    <row r="206" spans="2:69" s="26" customFormat="1" x14ac:dyDescent="0.3">
      <c r="B206" s="29"/>
      <c r="C206" s="31"/>
      <c r="D206" s="31"/>
      <c r="E206" s="31"/>
      <c r="BQ206" s="130"/>
    </row>
    <row r="207" spans="2:69" s="26" customFormat="1" x14ac:dyDescent="0.3">
      <c r="B207" s="29"/>
      <c r="C207" s="31"/>
      <c r="D207" s="31"/>
      <c r="E207" s="31"/>
      <c r="BQ207" s="130"/>
    </row>
    <row r="208" spans="2:69" s="26" customFormat="1" x14ac:dyDescent="0.3">
      <c r="B208" s="29"/>
      <c r="C208" s="31"/>
      <c r="D208" s="31"/>
      <c r="E208" s="31"/>
      <c r="BQ208" s="130"/>
    </row>
    <row r="209" spans="2:69" s="26" customFormat="1" x14ac:dyDescent="0.3">
      <c r="B209" s="29"/>
      <c r="C209" s="31"/>
      <c r="D209" s="31"/>
      <c r="E209" s="31"/>
      <c r="BQ209" s="130"/>
    </row>
    <row r="210" spans="2:69" s="26" customFormat="1" x14ac:dyDescent="0.3">
      <c r="B210" s="29"/>
      <c r="C210" s="31"/>
      <c r="D210" s="31"/>
      <c r="E210" s="31"/>
      <c r="BQ210" s="130"/>
    </row>
    <row r="211" spans="2:69" s="26" customFormat="1" x14ac:dyDescent="0.3">
      <c r="B211" s="29"/>
      <c r="C211" s="31"/>
      <c r="D211" s="31"/>
      <c r="E211" s="31"/>
      <c r="BQ211" s="130"/>
    </row>
    <row r="212" spans="2:69" s="26" customFormat="1" x14ac:dyDescent="0.3">
      <c r="B212" s="29"/>
      <c r="C212" s="31"/>
      <c r="D212" s="31"/>
      <c r="E212" s="31"/>
      <c r="BQ212" s="130"/>
    </row>
    <row r="213" spans="2:69" s="26" customFormat="1" x14ac:dyDescent="0.3">
      <c r="B213" s="29"/>
      <c r="C213" s="31"/>
      <c r="D213" s="31"/>
      <c r="E213" s="31"/>
      <c r="BQ213" s="130"/>
    </row>
    <row r="214" spans="2:69" s="26" customFormat="1" x14ac:dyDescent="0.3">
      <c r="B214" s="29"/>
      <c r="C214" s="31"/>
      <c r="D214" s="31"/>
      <c r="E214" s="31"/>
      <c r="BQ214" s="130"/>
    </row>
    <row r="215" spans="2:69" s="26" customFormat="1" x14ac:dyDescent="0.3">
      <c r="B215" s="29"/>
      <c r="C215" s="31"/>
      <c r="D215" s="31"/>
      <c r="E215" s="31"/>
      <c r="BQ215" s="130"/>
    </row>
    <row r="216" spans="2:69" s="26" customFormat="1" x14ac:dyDescent="0.3">
      <c r="B216" s="29"/>
      <c r="C216" s="31"/>
      <c r="D216" s="31"/>
      <c r="E216" s="31"/>
      <c r="BQ216" s="130"/>
    </row>
    <row r="217" spans="2:69" s="26" customFormat="1" x14ac:dyDescent="0.3">
      <c r="B217" s="29"/>
      <c r="C217" s="31"/>
      <c r="D217" s="31"/>
      <c r="E217" s="31"/>
      <c r="BQ217" s="130"/>
    </row>
    <row r="218" spans="2:69" s="26" customFormat="1" x14ac:dyDescent="0.3">
      <c r="B218" s="29"/>
      <c r="C218" s="31"/>
      <c r="D218" s="31"/>
      <c r="E218" s="31"/>
      <c r="BQ218" s="130"/>
    </row>
    <row r="219" spans="2:69" s="26" customFormat="1" x14ac:dyDescent="0.3">
      <c r="B219" s="29"/>
      <c r="C219" s="31"/>
      <c r="D219" s="31"/>
      <c r="E219" s="31"/>
      <c r="BQ219" s="130"/>
    </row>
    <row r="220" spans="2:69" s="26" customFormat="1" x14ac:dyDescent="0.3">
      <c r="B220" s="29"/>
      <c r="C220" s="31"/>
      <c r="D220" s="31"/>
      <c r="E220" s="31"/>
      <c r="BQ220" s="130"/>
    </row>
    <row r="221" spans="2:69" s="26" customFormat="1" x14ac:dyDescent="0.3">
      <c r="B221" s="29"/>
      <c r="C221" s="31"/>
      <c r="D221" s="31"/>
      <c r="E221" s="31"/>
      <c r="BQ221" s="130"/>
    </row>
    <row r="222" spans="2:69" s="26" customFormat="1" x14ac:dyDescent="0.3">
      <c r="B222" s="29"/>
      <c r="C222" s="31"/>
      <c r="D222" s="31"/>
      <c r="E222" s="31"/>
      <c r="BQ222" s="130"/>
    </row>
    <row r="223" spans="2:69" s="26" customFormat="1" x14ac:dyDescent="0.3">
      <c r="B223" s="29"/>
      <c r="C223" s="31"/>
      <c r="D223" s="31"/>
      <c r="E223" s="31"/>
      <c r="BQ223" s="130"/>
    </row>
    <row r="224" spans="2:69" s="26" customFormat="1" x14ac:dyDescent="0.3">
      <c r="B224" s="29"/>
      <c r="C224" s="31"/>
      <c r="D224" s="31"/>
      <c r="E224" s="31"/>
      <c r="BQ224" s="130"/>
    </row>
    <row r="225" spans="2:69" s="26" customFormat="1" x14ac:dyDescent="0.3">
      <c r="B225" s="29"/>
      <c r="C225" s="31"/>
      <c r="D225" s="31"/>
      <c r="E225" s="31"/>
      <c r="BQ225" s="130"/>
    </row>
    <row r="226" spans="2:69" s="26" customFormat="1" x14ac:dyDescent="0.3">
      <c r="B226" s="29"/>
      <c r="C226" s="31"/>
      <c r="D226" s="31"/>
      <c r="E226" s="31"/>
      <c r="BQ226" s="130"/>
    </row>
    <row r="227" spans="2:69" s="26" customFormat="1" x14ac:dyDescent="0.3">
      <c r="B227" s="29"/>
      <c r="C227" s="31"/>
      <c r="D227" s="31"/>
      <c r="E227" s="31"/>
      <c r="BQ227" s="130"/>
    </row>
    <row r="228" spans="2:69" s="26" customFormat="1" x14ac:dyDescent="0.3">
      <c r="B228" s="29"/>
      <c r="C228" s="31"/>
      <c r="D228" s="31"/>
      <c r="E228" s="31"/>
      <c r="BQ228" s="130"/>
    </row>
    <row r="229" spans="2:69" s="26" customFormat="1" x14ac:dyDescent="0.3">
      <c r="B229" s="29"/>
      <c r="C229" s="31"/>
      <c r="D229" s="31"/>
      <c r="E229" s="31"/>
      <c r="BQ229" s="130"/>
    </row>
    <row r="230" spans="2:69" s="26" customFormat="1" x14ac:dyDescent="0.3">
      <c r="B230" s="29"/>
      <c r="C230" s="31"/>
      <c r="D230" s="31"/>
      <c r="E230" s="31"/>
      <c r="BQ230" s="130"/>
    </row>
    <row r="231" spans="2:69" s="26" customFormat="1" x14ac:dyDescent="0.3">
      <c r="B231" s="29"/>
      <c r="C231" s="31"/>
      <c r="D231" s="31"/>
      <c r="E231" s="31"/>
      <c r="BQ231" s="130"/>
    </row>
    <row r="232" spans="2:69" s="26" customFormat="1" x14ac:dyDescent="0.3">
      <c r="B232" s="29"/>
      <c r="C232" s="31"/>
      <c r="D232" s="31"/>
      <c r="E232" s="31"/>
      <c r="BQ232" s="130"/>
    </row>
    <row r="233" spans="2:69" s="26" customFormat="1" x14ac:dyDescent="0.3">
      <c r="B233" s="29"/>
      <c r="C233" s="31"/>
      <c r="D233" s="31"/>
      <c r="E233" s="31"/>
      <c r="BQ233" s="130"/>
    </row>
    <row r="234" spans="2:69" s="26" customFormat="1" x14ac:dyDescent="0.3">
      <c r="B234" s="29"/>
      <c r="C234" s="31"/>
      <c r="D234" s="31"/>
      <c r="E234" s="31"/>
      <c r="BQ234" s="130"/>
    </row>
    <row r="235" spans="2:69" s="26" customFormat="1" x14ac:dyDescent="0.3">
      <c r="B235" s="29"/>
      <c r="C235" s="31"/>
      <c r="D235" s="31"/>
      <c r="E235" s="31"/>
      <c r="BQ235" s="130"/>
    </row>
    <row r="236" spans="2:69" s="26" customFormat="1" x14ac:dyDescent="0.3">
      <c r="B236" s="29"/>
      <c r="C236" s="31"/>
      <c r="D236" s="31"/>
      <c r="E236" s="31"/>
      <c r="BQ236" s="130"/>
    </row>
    <row r="237" spans="2:69" s="26" customFormat="1" x14ac:dyDescent="0.3">
      <c r="B237" s="29"/>
      <c r="C237" s="31"/>
      <c r="D237" s="31"/>
      <c r="E237" s="31"/>
      <c r="BQ237" s="130"/>
    </row>
    <row r="238" spans="2:69" s="26" customFormat="1" x14ac:dyDescent="0.3">
      <c r="B238" s="29"/>
      <c r="C238" s="31"/>
      <c r="D238" s="31"/>
      <c r="E238" s="31"/>
      <c r="BQ238" s="130"/>
    </row>
    <row r="239" spans="2:69" s="26" customFormat="1" x14ac:dyDescent="0.3">
      <c r="B239" s="29"/>
      <c r="C239" s="31"/>
      <c r="D239" s="31"/>
      <c r="E239" s="31"/>
      <c r="BQ239" s="130"/>
    </row>
    <row r="240" spans="2:69" s="26" customFormat="1" x14ac:dyDescent="0.3">
      <c r="B240" s="29"/>
      <c r="C240" s="31"/>
      <c r="D240" s="31"/>
      <c r="E240" s="31"/>
      <c r="BQ240" s="130"/>
    </row>
    <row r="241" spans="2:69" s="26" customFormat="1" x14ac:dyDescent="0.3">
      <c r="B241" s="29"/>
      <c r="C241" s="31"/>
      <c r="D241" s="31"/>
      <c r="E241" s="31"/>
      <c r="BQ241" s="130"/>
    </row>
    <row r="242" spans="2:69" s="26" customFormat="1" x14ac:dyDescent="0.3">
      <c r="B242" s="29"/>
      <c r="C242" s="31"/>
      <c r="D242" s="31"/>
      <c r="E242" s="31"/>
      <c r="BQ242" s="130"/>
    </row>
    <row r="243" spans="2:69" s="26" customFormat="1" x14ac:dyDescent="0.3">
      <c r="B243" s="29"/>
      <c r="C243" s="31"/>
      <c r="D243" s="31"/>
      <c r="E243" s="31"/>
      <c r="BQ243" s="130"/>
    </row>
    <row r="244" spans="2:69" s="26" customFormat="1" x14ac:dyDescent="0.3">
      <c r="B244" s="29"/>
      <c r="C244" s="31"/>
      <c r="D244" s="31"/>
      <c r="E244" s="31"/>
      <c r="BQ244" s="130"/>
    </row>
    <row r="245" spans="2:69" s="26" customFormat="1" x14ac:dyDescent="0.3">
      <c r="B245" s="29"/>
      <c r="C245" s="31"/>
      <c r="D245" s="31"/>
      <c r="E245" s="31"/>
      <c r="BQ245" s="130"/>
    </row>
    <row r="246" spans="2:69" s="26" customFormat="1" x14ac:dyDescent="0.3">
      <c r="B246" s="29"/>
      <c r="C246" s="31"/>
      <c r="D246" s="31"/>
      <c r="E246" s="31"/>
      <c r="BQ246" s="130"/>
    </row>
    <row r="247" spans="2:69" s="26" customFormat="1" x14ac:dyDescent="0.3">
      <c r="B247" s="29"/>
      <c r="C247" s="31"/>
      <c r="D247" s="31"/>
      <c r="E247" s="31"/>
      <c r="BQ247" s="130"/>
    </row>
    <row r="248" spans="2:69" s="26" customFormat="1" x14ac:dyDescent="0.3">
      <c r="B248" s="29"/>
      <c r="C248" s="31"/>
      <c r="D248" s="31"/>
      <c r="E248" s="31"/>
      <c r="BQ248" s="130"/>
    </row>
    <row r="249" spans="2:69" s="26" customFormat="1" x14ac:dyDescent="0.3">
      <c r="B249" s="29"/>
      <c r="C249" s="31"/>
      <c r="D249" s="31"/>
      <c r="E249" s="31"/>
      <c r="BQ249" s="130"/>
    </row>
    <row r="250" spans="2:69" s="26" customFormat="1" x14ac:dyDescent="0.3">
      <c r="B250" s="29"/>
      <c r="C250" s="31"/>
      <c r="D250" s="31"/>
      <c r="E250" s="31"/>
      <c r="BQ250" s="130"/>
    </row>
    <row r="251" spans="2:69" s="26" customFormat="1" x14ac:dyDescent="0.3">
      <c r="B251" s="29"/>
      <c r="C251" s="31"/>
      <c r="D251" s="31"/>
      <c r="E251" s="31"/>
      <c r="BQ251" s="130"/>
    </row>
    <row r="252" spans="2:69" s="26" customFormat="1" x14ac:dyDescent="0.3">
      <c r="B252" s="29"/>
      <c r="C252" s="31"/>
      <c r="D252" s="31"/>
      <c r="E252" s="31"/>
      <c r="BQ252" s="130"/>
    </row>
    <row r="253" spans="2:69" s="26" customFormat="1" x14ac:dyDescent="0.3">
      <c r="B253" s="29"/>
      <c r="C253" s="31"/>
      <c r="D253" s="31"/>
      <c r="E253" s="31"/>
      <c r="BQ253" s="130"/>
    </row>
    <row r="254" spans="2:69" s="26" customFormat="1" x14ac:dyDescent="0.3">
      <c r="B254" s="29"/>
      <c r="C254" s="31"/>
      <c r="D254" s="31"/>
      <c r="E254" s="31"/>
      <c r="BQ254" s="130"/>
    </row>
    <row r="255" spans="2:69" s="26" customFormat="1" x14ac:dyDescent="0.3">
      <c r="B255" s="29"/>
      <c r="C255" s="31"/>
      <c r="D255" s="31"/>
      <c r="E255" s="31"/>
      <c r="BQ255" s="130"/>
    </row>
    <row r="256" spans="2:69" s="26" customFormat="1" x14ac:dyDescent="0.3">
      <c r="B256" s="29"/>
      <c r="C256" s="31"/>
      <c r="D256" s="31"/>
      <c r="E256" s="31"/>
      <c r="BQ256" s="130"/>
    </row>
    <row r="257" spans="2:69" s="26" customFormat="1" x14ac:dyDescent="0.3">
      <c r="B257" s="29"/>
      <c r="C257" s="31"/>
      <c r="D257" s="31"/>
      <c r="E257" s="31"/>
      <c r="BQ257" s="130"/>
    </row>
    <row r="258" spans="2:69" s="26" customFormat="1" x14ac:dyDescent="0.3">
      <c r="B258" s="29"/>
      <c r="C258" s="31"/>
      <c r="D258" s="31"/>
      <c r="E258" s="31"/>
      <c r="BQ258" s="130"/>
    </row>
    <row r="259" spans="2:69" s="26" customFormat="1" x14ac:dyDescent="0.3">
      <c r="B259" s="29"/>
      <c r="C259" s="31"/>
      <c r="D259" s="31"/>
      <c r="E259" s="31"/>
      <c r="BQ259" s="130"/>
    </row>
    <row r="260" spans="2:69" s="26" customFormat="1" x14ac:dyDescent="0.3">
      <c r="B260" s="29"/>
      <c r="C260" s="31"/>
      <c r="D260" s="31"/>
      <c r="E260" s="31"/>
      <c r="BQ260" s="130"/>
    </row>
    <row r="261" spans="2:69" s="26" customFormat="1" x14ac:dyDescent="0.3">
      <c r="B261" s="29"/>
      <c r="C261" s="31"/>
      <c r="D261" s="31"/>
      <c r="E261" s="31"/>
      <c r="BQ261" s="130"/>
    </row>
    <row r="262" spans="2:69" s="26" customFormat="1" x14ac:dyDescent="0.3">
      <c r="B262" s="29"/>
      <c r="C262" s="31"/>
      <c r="D262" s="31"/>
      <c r="E262" s="31"/>
      <c r="BQ262" s="130"/>
    </row>
    <row r="263" spans="2:69" s="26" customFormat="1" x14ac:dyDescent="0.3">
      <c r="B263" s="29"/>
      <c r="C263" s="31"/>
      <c r="D263" s="31"/>
      <c r="E263" s="31"/>
      <c r="BQ263" s="130"/>
    </row>
    <row r="264" spans="2:69" s="26" customFormat="1" x14ac:dyDescent="0.3">
      <c r="B264" s="29"/>
      <c r="C264" s="31"/>
      <c r="D264" s="31"/>
      <c r="E264" s="31"/>
      <c r="BQ264" s="130"/>
    </row>
    <row r="265" spans="2:69" s="26" customFormat="1" x14ac:dyDescent="0.3">
      <c r="B265" s="29"/>
      <c r="C265" s="31"/>
      <c r="D265" s="31"/>
      <c r="E265" s="31"/>
      <c r="BQ265" s="130"/>
    </row>
    <row r="266" spans="2:69" s="26" customFormat="1" x14ac:dyDescent="0.3">
      <c r="B266" s="29"/>
      <c r="C266" s="31"/>
      <c r="D266" s="31"/>
      <c r="E266" s="31"/>
      <c r="BQ266" s="130"/>
    </row>
    <row r="267" spans="2:69" s="26" customFormat="1" x14ac:dyDescent="0.3">
      <c r="B267" s="29"/>
      <c r="C267" s="31"/>
      <c r="D267" s="31"/>
      <c r="E267" s="31"/>
      <c r="BQ267" s="130"/>
    </row>
    <row r="268" spans="2:69" s="26" customFormat="1" x14ac:dyDescent="0.3">
      <c r="B268" s="29"/>
      <c r="C268" s="31"/>
      <c r="D268" s="31"/>
      <c r="E268" s="31"/>
      <c r="BQ268" s="130"/>
    </row>
    <row r="269" spans="2:69" s="26" customFormat="1" x14ac:dyDescent="0.3">
      <c r="B269" s="29"/>
      <c r="C269" s="31"/>
      <c r="D269" s="31"/>
      <c r="E269" s="31"/>
      <c r="BQ269" s="130"/>
    </row>
    <row r="270" spans="2:69" s="26" customFormat="1" x14ac:dyDescent="0.3">
      <c r="B270" s="29"/>
      <c r="C270" s="31"/>
      <c r="D270" s="31"/>
      <c r="E270" s="31"/>
      <c r="BQ270" s="130"/>
    </row>
    <row r="271" spans="2:69" s="26" customFormat="1" x14ac:dyDescent="0.3">
      <c r="B271" s="29"/>
      <c r="C271" s="31"/>
      <c r="D271" s="31"/>
      <c r="E271" s="31"/>
      <c r="BQ271" s="130"/>
    </row>
    <row r="272" spans="2:69" s="26" customFormat="1" x14ac:dyDescent="0.3">
      <c r="B272" s="29"/>
      <c r="C272" s="31"/>
      <c r="D272" s="31"/>
      <c r="E272" s="31"/>
      <c r="BQ272" s="130"/>
    </row>
    <row r="273" spans="2:69" s="26" customFormat="1" x14ac:dyDescent="0.3">
      <c r="B273" s="29"/>
      <c r="C273" s="31"/>
      <c r="D273" s="31"/>
      <c r="E273" s="31"/>
      <c r="BQ273" s="130"/>
    </row>
    <row r="274" spans="2:69" s="26" customFormat="1" x14ac:dyDescent="0.3">
      <c r="B274" s="29"/>
      <c r="C274" s="31"/>
      <c r="D274" s="31"/>
      <c r="E274" s="31"/>
      <c r="BQ274" s="130"/>
    </row>
    <row r="275" spans="2:69" s="26" customFormat="1" x14ac:dyDescent="0.3">
      <c r="B275" s="29"/>
      <c r="C275" s="31"/>
      <c r="D275" s="31"/>
      <c r="E275" s="31"/>
      <c r="BQ275" s="130"/>
    </row>
    <row r="276" spans="2:69" s="26" customFormat="1" x14ac:dyDescent="0.3">
      <c r="B276" s="29"/>
      <c r="C276" s="31"/>
      <c r="D276" s="31"/>
      <c r="E276" s="31"/>
      <c r="BQ276" s="130"/>
    </row>
    <row r="277" spans="2:69" s="26" customFormat="1" x14ac:dyDescent="0.3">
      <c r="B277" s="29"/>
      <c r="C277" s="31"/>
      <c r="D277" s="31"/>
      <c r="E277" s="31"/>
      <c r="BQ277" s="130"/>
    </row>
    <row r="278" spans="2:69" s="26" customFormat="1" x14ac:dyDescent="0.3">
      <c r="B278" s="29"/>
      <c r="C278" s="31"/>
      <c r="D278" s="31"/>
      <c r="E278" s="31"/>
      <c r="BQ278" s="130"/>
    </row>
    <row r="279" spans="2:69" s="26" customFormat="1" x14ac:dyDescent="0.3">
      <c r="B279" s="29"/>
      <c r="C279" s="31"/>
      <c r="D279" s="31"/>
      <c r="E279" s="31"/>
      <c r="BQ279" s="130"/>
    </row>
    <row r="280" spans="2:69" s="26" customFormat="1" x14ac:dyDescent="0.3">
      <c r="B280" s="29"/>
      <c r="C280" s="31"/>
      <c r="D280" s="31"/>
      <c r="E280" s="31"/>
      <c r="BQ280" s="130"/>
    </row>
    <row r="281" spans="2:69" s="26" customFormat="1" x14ac:dyDescent="0.3">
      <c r="B281" s="29"/>
      <c r="C281" s="31"/>
      <c r="D281" s="31"/>
      <c r="E281" s="31"/>
      <c r="BQ281" s="130"/>
    </row>
    <row r="282" spans="2:69" s="26" customFormat="1" x14ac:dyDescent="0.3">
      <c r="B282" s="29"/>
      <c r="C282" s="31"/>
      <c r="D282" s="31"/>
      <c r="E282" s="31"/>
      <c r="BQ282" s="130"/>
    </row>
    <row r="283" spans="2:69" s="26" customFormat="1" x14ac:dyDescent="0.3">
      <c r="B283" s="29"/>
      <c r="C283" s="31"/>
      <c r="D283" s="31"/>
      <c r="E283" s="31"/>
      <c r="BQ283" s="130"/>
    </row>
    <row r="284" spans="2:69" s="26" customFormat="1" x14ac:dyDescent="0.3">
      <c r="B284" s="29"/>
      <c r="C284" s="31"/>
      <c r="D284" s="31"/>
      <c r="E284" s="31"/>
      <c r="BQ284" s="130"/>
    </row>
    <row r="285" spans="2:69" s="26" customFormat="1" x14ac:dyDescent="0.3">
      <c r="B285" s="29"/>
      <c r="C285" s="31"/>
      <c r="D285" s="31"/>
      <c r="E285" s="31"/>
      <c r="BQ285" s="130"/>
    </row>
    <row r="286" spans="2:69" s="26" customFormat="1" x14ac:dyDescent="0.3">
      <c r="B286" s="29"/>
      <c r="C286" s="31"/>
      <c r="D286" s="31"/>
      <c r="E286" s="31"/>
      <c r="BQ286" s="130"/>
    </row>
    <row r="287" spans="2:69" s="26" customFormat="1" x14ac:dyDescent="0.3">
      <c r="B287" s="29"/>
      <c r="C287" s="31"/>
      <c r="D287" s="31"/>
      <c r="E287" s="31"/>
      <c r="BQ287" s="130"/>
    </row>
    <row r="288" spans="2:69" s="26" customFormat="1" x14ac:dyDescent="0.3">
      <c r="B288" s="29"/>
      <c r="C288" s="31"/>
      <c r="D288" s="31"/>
      <c r="E288" s="31"/>
      <c r="BQ288" s="130"/>
    </row>
    <row r="289" spans="2:69" s="26" customFormat="1" x14ac:dyDescent="0.3">
      <c r="B289" s="29"/>
      <c r="C289" s="31"/>
      <c r="D289" s="31"/>
      <c r="E289" s="31"/>
      <c r="BQ289" s="130"/>
    </row>
    <row r="290" spans="2:69" s="26" customFormat="1" x14ac:dyDescent="0.3">
      <c r="B290" s="29"/>
      <c r="C290" s="31"/>
      <c r="D290" s="31"/>
      <c r="E290" s="31"/>
      <c r="BQ290" s="130"/>
    </row>
    <row r="291" spans="2:69" s="26" customFormat="1" x14ac:dyDescent="0.3">
      <c r="B291" s="29"/>
      <c r="C291" s="31"/>
      <c r="D291" s="31"/>
      <c r="E291" s="31"/>
      <c r="BQ291" s="130"/>
    </row>
    <row r="292" spans="2:69" s="26" customFormat="1" x14ac:dyDescent="0.3">
      <c r="B292" s="29"/>
      <c r="C292" s="31"/>
      <c r="D292" s="31"/>
      <c r="E292" s="31"/>
      <c r="BQ292" s="130"/>
    </row>
    <row r="293" spans="2:69" s="26" customFormat="1" x14ac:dyDescent="0.3">
      <c r="B293" s="29"/>
      <c r="C293" s="31"/>
      <c r="D293" s="31"/>
      <c r="E293" s="31"/>
      <c r="BQ293" s="130"/>
    </row>
    <row r="294" spans="2:69" s="26" customFormat="1" x14ac:dyDescent="0.3">
      <c r="B294" s="29"/>
      <c r="C294" s="31"/>
      <c r="D294" s="31"/>
      <c r="E294" s="31"/>
      <c r="BQ294" s="130"/>
    </row>
    <row r="295" spans="2:69" s="26" customFormat="1" x14ac:dyDescent="0.3">
      <c r="B295" s="29"/>
      <c r="C295" s="31"/>
      <c r="D295" s="31"/>
      <c r="E295" s="31"/>
      <c r="BQ295" s="130"/>
    </row>
    <row r="296" spans="2:69" s="26" customFormat="1" x14ac:dyDescent="0.3">
      <c r="B296" s="29"/>
      <c r="C296" s="31"/>
      <c r="D296" s="31"/>
      <c r="E296" s="31"/>
      <c r="BQ296" s="130"/>
    </row>
    <row r="297" spans="2:69" s="26" customFormat="1" x14ac:dyDescent="0.3">
      <c r="B297" s="29"/>
      <c r="C297" s="31"/>
      <c r="D297" s="31"/>
      <c r="E297" s="31"/>
      <c r="BQ297" s="130"/>
    </row>
    <row r="298" spans="2:69" s="26" customFormat="1" x14ac:dyDescent="0.3">
      <c r="B298" s="29"/>
      <c r="C298" s="31"/>
      <c r="D298" s="31"/>
      <c r="E298" s="31"/>
      <c r="BQ298" s="130"/>
    </row>
    <row r="299" spans="2:69" s="26" customFormat="1" x14ac:dyDescent="0.3">
      <c r="B299" s="29"/>
      <c r="C299" s="31"/>
      <c r="D299" s="31"/>
      <c r="E299" s="31"/>
      <c r="BQ299" s="130"/>
    </row>
    <row r="300" spans="2:69" s="26" customFormat="1" x14ac:dyDescent="0.3">
      <c r="B300" s="29"/>
      <c r="C300" s="31"/>
      <c r="D300" s="31"/>
      <c r="E300" s="31"/>
      <c r="BQ300" s="130"/>
    </row>
    <row r="301" spans="2:69" s="26" customFormat="1" x14ac:dyDescent="0.3">
      <c r="B301" s="29"/>
      <c r="C301" s="31"/>
      <c r="D301" s="31"/>
      <c r="E301" s="31"/>
      <c r="BQ301" s="130"/>
    </row>
    <row r="302" spans="2:69" s="26" customFormat="1" x14ac:dyDescent="0.3">
      <c r="B302" s="29"/>
      <c r="C302" s="31"/>
      <c r="D302" s="31"/>
      <c r="E302" s="31"/>
      <c r="BQ302" s="130"/>
    </row>
    <row r="303" spans="2:69" s="26" customFormat="1" x14ac:dyDescent="0.3">
      <c r="B303" s="29"/>
      <c r="C303" s="31"/>
      <c r="D303" s="31"/>
      <c r="E303" s="31"/>
      <c r="BQ303" s="130"/>
    </row>
    <row r="304" spans="2:69" s="26" customFormat="1" x14ac:dyDescent="0.3">
      <c r="B304" s="29"/>
      <c r="C304" s="31"/>
      <c r="D304" s="31"/>
      <c r="E304" s="31"/>
      <c r="BQ304" s="130"/>
    </row>
    <row r="305" spans="2:69" s="26" customFormat="1" x14ac:dyDescent="0.3">
      <c r="B305" s="29"/>
      <c r="C305" s="31"/>
      <c r="D305" s="31"/>
      <c r="E305" s="31"/>
      <c r="BQ305" s="130"/>
    </row>
    <row r="306" spans="2:69" s="26" customFormat="1" x14ac:dyDescent="0.3">
      <c r="B306" s="29"/>
      <c r="C306" s="31"/>
      <c r="D306" s="31"/>
      <c r="E306" s="31"/>
      <c r="BQ306" s="130"/>
    </row>
    <row r="307" spans="2:69" s="26" customFormat="1" x14ac:dyDescent="0.3">
      <c r="B307" s="29"/>
      <c r="C307" s="31"/>
      <c r="D307" s="31"/>
      <c r="E307" s="31"/>
      <c r="BQ307" s="130"/>
    </row>
    <row r="308" spans="2:69" s="26" customFormat="1" x14ac:dyDescent="0.3">
      <c r="B308" s="29"/>
      <c r="C308" s="31"/>
      <c r="D308" s="31"/>
      <c r="E308" s="31"/>
      <c r="BQ308" s="130"/>
    </row>
    <row r="309" spans="2:69" s="26" customFormat="1" x14ac:dyDescent="0.3">
      <c r="B309" s="29"/>
      <c r="C309" s="31"/>
      <c r="D309" s="31"/>
      <c r="E309" s="31"/>
      <c r="BQ309" s="130"/>
    </row>
    <row r="310" spans="2:69" s="26" customFormat="1" x14ac:dyDescent="0.3">
      <c r="B310" s="29"/>
      <c r="C310" s="31"/>
      <c r="D310" s="31"/>
      <c r="E310" s="31"/>
      <c r="BQ310" s="130"/>
    </row>
    <row r="311" spans="2:69" s="26" customFormat="1" x14ac:dyDescent="0.3">
      <c r="B311" s="29"/>
      <c r="C311" s="31"/>
      <c r="D311" s="31"/>
      <c r="E311" s="31"/>
      <c r="BQ311" s="130"/>
    </row>
    <row r="312" spans="2:69" s="26" customFormat="1" x14ac:dyDescent="0.3">
      <c r="B312" s="29"/>
      <c r="C312" s="31"/>
      <c r="D312" s="31"/>
      <c r="E312" s="31"/>
      <c r="BQ312" s="130"/>
    </row>
    <row r="313" spans="2:69" s="26" customFormat="1" x14ac:dyDescent="0.3">
      <c r="B313" s="29"/>
      <c r="C313" s="31"/>
      <c r="D313" s="31"/>
      <c r="E313" s="31"/>
      <c r="BQ313" s="130"/>
    </row>
    <row r="314" spans="2:69" s="26" customFormat="1" x14ac:dyDescent="0.3">
      <c r="B314" s="29"/>
      <c r="C314" s="31"/>
      <c r="D314" s="31"/>
      <c r="E314" s="31"/>
      <c r="BQ314" s="130"/>
    </row>
    <row r="315" spans="2:69" s="26" customFormat="1" x14ac:dyDescent="0.3">
      <c r="B315" s="29"/>
      <c r="C315" s="31"/>
      <c r="D315" s="31"/>
      <c r="E315" s="31"/>
      <c r="BQ315" s="130"/>
    </row>
    <row r="316" spans="2:69" s="26" customFormat="1" x14ac:dyDescent="0.3">
      <c r="B316" s="29"/>
      <c r="C316" s="31"/>
      <c r="D316" s="31"/>
      <c r="E316" s="31"/>
      <c r="BQ316" s="130"/>
    </row>
    <row r="317" spans="2:69" s="26" customFormat="1" x14ac:dyDescent="0.3">
      <c r="B317" s="29"/>
      <c r="C317" s="31"/>
      <c r="D317" s="31"/>
      <c r="E317" s="31"/>
      <c r="BQ317" s="130"/>
    </row>
    <row r="318" spans="2:69" s="26" customFormat="1" x14ac:dyDescent="0.3">
      <c r="B318" s="29"/>
      <c r="C318" s="31"/>
      <c r="D318" s="31"/>
      <c r="E318" s="31"/>
      <c r="BQ318" s="130"/>
    </row>
    <row r="319" spans="2:69" s="26" customFormat="1" x14ac:dyDescent="0.3">
      <c r="B319" s="29"/>
      <c r="C319" s="31"/>
      <c r="D319" s="31"/>
      <c r="E319" s="31"/>
      <c r="BQ319" s="130"/>
    </row>
    <row r="320" spans="2:69" s="26" customFormat="1" x14ac:dyDescent="0.3">
      <c r="B320" s="29"/>
      <c r="C320" s="31"/>
      <c r="D320" s="31"/>
      <c r="E320" s="31"/>
      <c r="BQ320" s="130"/>
    </row>
    <row r="321" spans="2:69" s="26" customFormat="1" x14ac:dyDescent="0.3">
      <c r="B321" s="29"/>
      <c r="C321" s="31"/>
      <c r="D321" s="31"/>
      <c r="E321" s="31"/>
      <c r="BQ321" s="130"/>
    </row>
    <row r="322" spans="2:69" s="26" customFormat="1" x14ac:dyDescent="0.3">
      <c r="B322" s="29"/>
      <c r="C322" s="31"/>
      <c r="D322" s="31"/>
      <c r="E322" s="31"/>
      <c r="BQ322" s="130"/>
    </row>
    <row r="323" spans="2:69" s="26" customFormat="1" x14ac:dyDescent="0.3">
      <c r="B323" s="29"/>
      <c r="C323" s="31"/>
      <c r="D323" s="31"/>
      <c r="E323" s="31"/>
      <c r="BQ323" s="130"/>
    </row>
    <row r="324" spans="2:69" s="26" customFormat="1" x14ac:dyDescent="0.3">
      <c r="B324" s="29"/>
      <c r="C324" s="31"/>
      <c r="D324" s="31"/>
      <c r="E324" s="31"/>
      <c r="BQ324" s="130"/>
    </row>
    <row r="325" spans="2:69" s="26" customFormat="1" x14ac:dyDescent="0.3">
      <c r="B325" s="29"/>
      <c r="C325" s="31"/>
      <c r="D325" s="31"/>
      <c r="E325" s="31"/>
      <c r="BQ325" s="130"/>
    </row>
    <row r="326" spans="2:69" s="26" customFormat="1" x14ac:dyDescent="0.3">
      <c r="B326" s="29"/>
      <c r="C326" s="31"/>
      <c r="D326" s="31"/>
      <c r="E326" s="31"/>
      <c r="BQ326" s="130"/>
    </row>
    <row r="327" spans="2:69" s="26" customFormat="1" x14ac:dyDescent="0.3">
      <c r="B327" s="29"/>
      <c r="C327" s="31"/>
      <c r="D327" s="31"/>
      <c r="E327" s="31"/>
      <c r="BQ327" s="130"/>
    </row>
    <row r="328" spans="2:69" s="26" customFormat="1" x14ac:dyDescent="0.3">
      <c r="B328" s="29"/>
      <c r="C328" s="31"/>
      <c r="D328" s="31"/>
      <c r="E328" s="31"/>
      <c r="BQ328" s="130"/>
    </row>
    <row r="329" spans="2:69" s="26" customFormat="1" x14ac:dyDescent="0.3">
      <c r="B329" s="29"/>
      <c r="C329" s="31"/>
      <c r="D329" s="31"/>
      <c r="E329" s="31"/>
      <c r="BQ329" s="130"/>
    </row>
    <row r="330" spans="2:69" s="26" customFormat="1" x14ac:dyDescent="0.3">
      <c r="B330" s="29"/>
      <c r="C330" s="31"/>
      <c r="D330" s="31"/>
      <c r="E330" s="31"/>
      <c r="BQ330" s="130"/>
    </row>
    <row r="331" spans="2:69" s="26" customFormat="1" x14ac:dyDescent="0.3">
      <c r="B331" s="29"/>
      <c r="C331" s="31"/>
      <c r="D331" s="31"/>
      <c r="E331" s="31"/>
      <c r="BQ331" s="130"/>
    </row>
    <row r="332" spans="2:69" s="26" customFormat="1" x14ac:dyDescent="0.3">
      <c r="B332" s="29"/>
      <c r="C332" s="31"/>
      <c r="D332" s="31"/>
      <c r="E332" s="31"/>
      <c r="BQ332" s="130"/>
    </row>
    <row r="333" spans="2:69" s="26" customFormat="1" x14ac:dyDescent="0.3">
      <c r="B333" s="29"/>
      <c r="C333" s="31"/>
      <c r="D333" s="31"/>
      <c r="E333" s="31"/>
      <c r="BQ333" s="130"/>
    </row>
    <row r="334" spans="2:69" s="26" customFormat="1" x14ac:dyDescent="0.3">
      <c r="B334" s="29"/>
      <c r="C334" s="31"/>
      <c r="D334" s="31"/>
      <c r="E334" s="31"/>
      <c r="BQ334" s="130"/>
    </row>
    <row r="335" spans="2:69" s="26" customFormat="1" x14ac:dyDescent="0.3">
      <c r="B335" s="29"/>
      <c r="C335" s="31"/>
      <c r="D335" s="31"/>
      <c r="E335" s="31"/>
      <c r="BQ335" s="130"/>
    </row>
    <row r="336" spans="2:69" s="26" customFormat="1" x14ac:dyDescent="0.3">
      <c r="B336" s="29"/>
      <c r="C336" s="31"/>
      <c r="D336" s="31"/>
      <c r="E336" s="31"/>
      <c r="BQ336" s="130"/>
    </row>
    <row r="337" spans="2:69" s="26" customFormat="1" x14ac:dyDescent="0.3">
      <c r="B337" s="29"/>
      <c r="C337" s="31"/>
      <c r="D337" s="31"/>
      <c r="E337" s="31"/>
      <c r="BQ337" s="130"/>
    </row>
    <row r="338" spans="2:69" s="26" customFormat="1" x14ac:dyDescent="0.3">
      <c r="B338" s="29"/>
      <c r="C338" s="31"/>
      <c r="D338" s="31"/>
      <c r="E338" s="31"/>
      <c r="BQ338" s="130"/>
    </row>
    <row r="339" spans="2:69" s="26" customFormat="1" x14ac:dyDescent="0.3">
      <c r="B339" s="29"/>
      <c r="C339" s="31"/>
      <c r="D339" s="31"/>
      <c r="E339" s="31"/>
      <c r="BQ339" s="130"/>
    </row>
    <row r="340" spans="2:69" s="26" customFormat="1" x14ac:dyDescent="0.3">
      <c r="B340" s="29"/>
      <c r="C340" s="31"/>
      <c r="D340" s="31"/>
      <c r="E340" s="31"/>
      <c r="BQ340" s="130"/>
    </row>
    <row r="341" spans="2:69" s="26" customFormat="1" x14ac:dyDescent="0.3">
      <c r="B341" s="29"/>
      <c r="C341" s="31"/>
      <c r="D341" s="31"/>
      <c r="E341" s="31"/>
      <c r="BQ341" s="130"/>
    </row>
    <row r="342" spans="2:69" s="26" customFormat="1" x14ac:dyDescent="0.3">
      <c r="B342" s="29"/>
      <c r="C342" s="31"/>
      <c r="D342" s="31"/>
      <c r="E342" s="31"/>
      <c r="BQ342" s="130"/>
    </row>
    <row r="343" spans="2:69" s="26" customFormat="1" x14ac:dyDescent="0.3">
      <c r="B343" s="29"/>
      <c r="C343" s="31"/>
      <c r="D343" s="31"/>
      <c r="E343" s="31"/>
      <c r="BQ343" s="130"/>
    </row>
    <row r="344" spans="2:69" s="26" customFormat="1" x14ac:dyDescent="0.3">
      <c r="B344" s="29"/>
      <c r="C344" s="31"/>
      <c r="D344" s="31"/>
      <c r="E344" s="31"/>
      <c r="BQ344" s="130"/>
    </row>
    <row r="345" spans="2:69" s="26" customFormat="1" x14ac:dyDescent="0.3">
      <c r="B345" s="29"/>
      <c r="C345" s="31"/>
      <c r="D345" s="31"/>
      <c r="E345" s="31"/>
      <c r="BQ345" s="130"/>
    </row>
    <row r="346" spans="2:69" s="26" customFormat="1" x14ac:dyDescent="0.3">
      <c r="B346" s="29"/>
      <c r="C346" s="31"/>
      <c r="D346" s="31"/>
      <c r="E346" s="31"/>
      <c r="BQ346" s="130"/>
    </row>
    <row r="347" spans="2:69" s="26" customFormat="1" x14ac:dyDescent="0.3">
      <c r="B347" s="29"/>
      <c r="C347" s="31"/>
      <c r="D347" s="31"/>
      <c r="E347" s="31"/>
      <c r="BQ347" s="130"/>
    </row>
    <row r="348" spans="2:69" s="26" customFormat="1" x14ac:dyDescent="0.3">
      <c r="B348" s="29"/>
      <c r="C348" s="31"/>
      <c r="D348" s="31"/>
      <c r="E348" s="31"/>
      <c r="BQ348" s="130"/>
    </row>
    <row r="349" spans="2:69" s="26" customFormat="1" x14ac:dyDescent="0.3">
      <c r="B349" s="29"/>
      <c r="C349" s="31"/>
      <c r="D349" s="31"/>
      <c r="E349" s="31"/>
      <c r="BQ349" s="130"/>
    </row>
    <row r="350" spans="2:69" s="26" customFormat="1" x14ac:dyDescent="0.3">
      <c r="B350" s="29"/>
      <c r="C350" s="31"/>
      <c r="D350" s="31"/>
      <c r="E350" s="31"/>
      <c r="BQ350" s="130"/>
    </row>
    <row r="351" spans="2:69" s="26" customFormat="1" x14ac:dyDescent="0.3">
      <c r="B351" s="29"/>
      <c r="C351" s="31"/>
      <c r="D351" s="31"/>
      <c r="E351" s="31"/>
      <c r="BQ351" s="130"/>
    </row>
    <row r="352" spans="2:69" s="26" customFormat="1" x14ac:dyDescent="0.3">
      <c r="B352" s="29"/>
      <c r="C352" s="31"/>
      <c r="D352" s="31"/>
      <c r="E352" s="31"/>
      <c r="BQ352" s="130"/>
    </row>
    <row r="353" spans="2:69" s="26" customFormat="1" x14ac:dyDescent="0.3">
      <c r="B353" s="29"/>
      <c r="C353" s="31"/>
      <c r="D353" s="31"/>
      <c r="E353" s="31"/>
      <c r="BQ353" s="130"/>
    </row>
    <row r="354" spans="2:69" s="26" customFormat="1" x14ac:dyDescent="0.3">
      <c r="B354" s="29"/>
      <c r="C354" s="31"/>
      <c r="D354" s="31"/>
      <c r="E354" s="31"/>
      <c r="BQ354" s="130"/>
    </row>
    <row r="355" spans="2:69" s="26" customFormat="1" x14ac:dyDescent="0.3">
      <c r="B355" s="29"/>
      <c r="C355" s="31"/>
      <c r="D355" s="31"/>
      <c r="E355" s="31"/>
      <c r="BQ355" s="130"/>
    </row>
    <row r="356" spans="2:69" s="26" customFormat="1" x14ac:dyDescent="0.3">
      <c r="B356" s="29"/>
      <c r="C356" s="31"/>
      <c r="D356" s="31"/>
      <c r="E356" s="31"/>
      <c r="BQ356" s="130"/>
    </row>
    <row r="357" spans="2:69" s="26" customFormat="1" x14ac:dyDescent="0.3">
      <c r="B357" s="29"/>
      <c r="C357" s="31"/>
      <c r="D357" s="31"/>
      <c r="E357" s="31"/>
      <c r="BQ357" s="130"/>
    </row>
    <row r="358" spans="2:69" s="26" customFormat="1" x14ac:dyDescent="0.3">
      <c r="B358" s="29"/>
      <c r="C358" s="31"/>
      <c r="D358" s="31"/>
      <c r="E358" s="31"/>
      <c r="BQ358" s="130"/>
    </row>
    <row r="359" spans="2:69" s="26" customFormat="1" x14ac:dyDescent="0.3">
      <c r="B359" s="29"/>
      <c r="C359" s="31"/>
      <c r="D359" s="31"/>
      <c r="E359" s="31"/>
      <c r="BQ359" s="130"/>
    </row>
    <row r="360" spans="2:69" s="26" customFormat="1" x14ac:dyDescent="0.3">
      <c r="B360" s="29"/>
      <c r="C360" s="31"/>
      <c r="D360" s="31"/>
      <c r="E360" s="31"/>
      <c r="BQ360" s="130"/>
    </row>
    <row r="361" spans="2:69" s="26" customFormat="1" x14ac:dyDescent="0.3">
      <c r="B361" s="29"/>
      <c r="C361" s="31"/>
      <c r="D361" s="31"/>
      <c r="E361" s="31"/>
      <c r="BQ361" s="130"/>
    </row>
    <row r="362" spans="2:69" s="26" customFormat="1" x14ac:dyDescent="0.3">
      <c r="B362" s="29"/>
      <c r="C362" s="31"/>
      <c r="D362" s="31"/>
      <c r="E362" s="31"/>
      <c r="BQ362" s="130"/>
    </row>
    <row r="363" spans="2:69" s="26" customFormat="1" x14ac:dyDescent="0.3">
      <c r="B363" s="29"/>
      <c r="C363" s="31"/>
      <c r="D363" s="31"/>
      <c r="E363" s="31"/>
      <c r="BQ363" s="130"/>
    </row>
    <row r="364" spans="2:69" s="26" customFormat="1" x14ac:dyDescent="0.3">
      <c r="B364" s="29"/>
      <c r="C364" s="31"/>
      <c r="D364" s="31"/>
      <c r="E364" s="31"/>
      <c r="BQ364" s="130"/>
    </row>
    <row r="365" spans="2:69" s="26" customFormat="1" x14ac:dyDescent="0.3">
      <c r="B365" s="29"/>
      <c r="C365" s="31"/>
      <c r="D365" s="31"/>
      <c r="E365" s="31"/>
      <c r="BQ365" s="130"/>
    </row>
    <row r="366" spans="2:69" s="26" customFormat="1" x14ac:dyDescent="0.3">
      <c r="B366" s="29"/>
      <c r="C366" s="31"/>
      <c r="D366" s="31"/>
      <c r="E366" s="31"/>
      <c r="BQ366" s="130"/>
    </row>
    <row r="367" spans="2:69" s="26" customFormat="1" x14ac:dyDescent="0.3">
      <c r="B367" s="29"/>
      <c r="C367" s="31"/>
      <c r="D367" s="31"/>
      <c r="E367" s="31"/>
      <c r="BQ367" s="130"/>
    </row>
    <row r="368" spans="2:69" s="26" customFormat="1" x14ac:dyDescent="0.3">
      <c r="B368" s="29"/>
      <c r="C368" s="31"/>
      <c r="D368" s="31"/>
      <c r="E368" s="31"/>
      <c r="BQ368" s="130"/>
    </row>
    <row r="369" spans="2:69" s="26" customFormat="1" x14ac:dyDescent="0.3">
      <c r="B369" s="29"/>
      <c r="C369" s="31"/>
      <c r="D369" s="31"/>
      <c r="E369" s="31"/>
      <c r="BQ369" s="130"/>
    </row>
    <row r="370" spans="2:69" s="26" customFormat="1" x14ac:dyDescent="0.3">
      <c r="B370" s="29"/>
      <c r="C370" s="31"/>
      <c r="D370" s="31"/>
      <c r="E370" s="31"/>
      <c r="BQ370" s="130"/>
    </row>
    <row r="371" spans="2:69" s="26" customFormat="1" x14ac:dyDescent="0.3">
      <c r="B371" s="29"/>
      <c r="C371" s="31"/>
      <c r="D371" s="31"/>
      <c r="E371" s="31"/>
      <c r="BQ371" s="130"/>
    </row>
    <row r="372" spans="2:69" s="26" customFormat="1" x14ac:dyDescent="0.3">
      <c r="B372" s="29"/>
      <c r="C372" s="31"/>
      <c r="D372" s="31"/>
      <c r="E372" s="31"/>
      <c r="BQ372" s="130"/>
    </row>
    <row r="373" spans="2:69" s="26" customFormat="1" x14ac:dyDescent="0.3">
      <c r="B373" s="29"/>
      <c r="C373" s="31"/>
      <c r="D373" s="31"/>
      <c r="E373" s="31"/>
      <c r="BQ373" s="130"/>
    </row>
    <row r="374" spans="2:69" s="26" customFormat="1" x14ac:dyDescent="0.3">
      <c r="B374" s="29"/>
      <c r="C374" s="31"/>
      <c r="D374" s="31"/>
      <c r="E374" s="31"/>
      <c r="BQ374" s="130"/>
    </row>
    <row r="375" spans="2:69" s="26" customFormat="1" x14ac:dyDescent="0.3">
      <c r="B375" s="29"/>
      <c r="C375" s="31"/>
      <c r="D375" s="31"/>
      <c r="E375" s="31"/>
      <c r="BQ375" s="130"/>
    </row>
    <row r="376" spans="2:69" s="26" customFormat="1" x14ac:dyDescent="0.3">
      <c r="B376" s="29"/>
      <c r="C376" s="31"/>
      <c r="D376" s="31"/>
      <c r="E376" s="31"/>
      <c r="BQ376" s="130"/>
    </row>
    <row r="377" spans="2:69" s="26" customFormat="1" x14ac:dyDescent="0.3">
      <c r="B377" s="29"/>
      <c r="C377" s="31"/>
      <c r="D377" s="31"/>
      <c r="E377" s="31"/>
      <c r="BQ377" s="130"/>
    </row>
    <row r="378" spans="2:69" s="26" customFormat="1" x14ac:dyDescent="0.3">
      <c r="B378" s="29"/>
      <c r="C378" s="31"/>
      <c r="D378" s="31"/>
      <c r="E378" s="31"/>
      <c r="BQ378" s="130"/>
    </row>
    <row r="379" spans="2:69" s="26" customFormat="1" x14ac:dyDescent="0.3">
      <c r="B379" s="29"/>
      <c r="C379" s="31"/>
      <c r="D379" s="31"/>
      <c r="E379" s="31"/>
      <c r="BQ379" s="130"/>
    </row>
    <row r="380" spans="2:69" s="26" customFormat="1" x14ac:dyDescent="0.3">
      <c r="B380" s="29"/>
      <c r="C380" s="31"/>
      <c r="D380" s="31"/>
      <c r="E380" s="31"/>
      <c r="BQ380" s="130"/>
    </row>
    <row r="381" spans="2:69" s="26" customFormat="1" x14ac:dyDescent="0.3">
      <c r="B381" s="29"/>
      <c r="C381" s="31"/>
      <c r="D381" s="31"/>
      <c r="E381" s="31"/>
      <c r="BQ381" s="130"/>
    </row>
    <row r="382" spans="2:69" s="26" customFormat="1" x14ac:dyDescent="0.3">
      <c r="B382" s="29"/>
      <c r="C382" s="31"/>
      <c r="D382" s="31"/>
      <c r="E382" s="31"/>
      <c r="BQ382" s="130"/>
    </row>
    <row r="383" spans="2:69" s="26" customFormat="1" x14ac:dyDescent="0.3">
      <c r="B383" s="29"/>
      <c r="C383" s="31"/>
      <c r="D383" s="31"/>
      <c r="E383" s="31"/>
      <c r="BQ383" s="130"/>
    </row>
    <row r="384" spans="2:69" s="26" customFormat="1" x14ac:dyDescent="0.3">
      <c r="B384" s="29"/>
      <c r="C384" s="31"/>
      <c r="D384" s="31"/>
      <c r="E384" s="31"/>
      <c r="BQ384" s="130"/>
    </row>
    <row r="385" spans="2:69" s="26" customFormat="1" x14ac:dyDescent="0.3">
      <c r="B385" s="29"/>
      <c r="C385" s="31"/>
      <c r="D385" s="31"/>
      <c r="E385" s="31"/>
      <c r="BQ385" s="130"/>
    </row>
    <row r="386" spans="2:69" s="26" customFormat="1" x14ac:dyDescent="0.3">
      <c r="B386" s="29"/>
      <c r="C386" s="31"/>
      <c r="D386" s="31"/>
      <c r="E386" s="31"/>
      <c r="BQ386" s="130"/>
    </row>
    <row r="387" spans="2:69" s="26" customFormat="1" x14ac:dyDescent="0.3">
      <c r="B387" s="29"/>
      <c r="C387" s="31"/>
      <c r="D387" s="31"/>
      <c r="E387" s="31"/>
      <c r="BQ387" s="130"/>
    </row>
    <row r="388" spans="2:69" s="26" customFormat="1" x14ac:dyDescent="0.3">
      <c r="B388" s="29"/>
      <c r="C388" s="31"/>
      <c r="D388" s="31"/>
      <c r="E388" s="31"/>
      <c r="BQ388" s="130"/>
    </row>
    <row r="389" spans="2:69" s="26" customFormat="1" x14ac:dyDescent="0.3">
      <c r="B389" s="29"/>
      <c r="C389" s="31"/>
      <c r="D389" s="31"/>
      <c r="E389" s="31"/>
      <c r="BQ389" s="130"/>
    </row>
    <row r="390" spans="2:69" s="26" customFormat="1" x14ac:dyDescent="0.3">
      <c r="B390" s="29"/>
      <c r="C390" s="31"/>
      <c r="D390" s="31"/>
      <c r="E390" s="31"/>
      <c r="BQ390" s="130"/>
    </row>
    <row r="391" spans="2:69" s="26" customFormat="1" x14ac:dyDescent="0.3">
      <c r="B391" s="29"/>
      <c r="C391" s="31"/>
      <c r="D391" s="31"/>
      <c r="E391" s="31"/>
      <c r="BQ391" s="130"/>
    </row>
    <row r="392" spans="2:69" s="26" customFormat="1" x14ac:dyDescent="0.3">
      <c r="B392" s="29"/>
      <c r="C392" s="31"/>
      <c r="D392" s="31"/>
      <c r="E392" s="31"/>
      <c r="BQ392" s="130"/>
    </row>
    <row r="393" spans="2:69" s="26" customFormat="1" x14ac:dyDescent="0.3">
      <c r="B393" s="29"/>
      <c r="C393" s="31"/>
      <c r="D393" s="31"/>
      <c r="E393" s="31"/>
      <c r="BQ393" s="130"/>
    </row>
    <row r="394" spans="2:69" s="26" customFormat="1" x14ac:dyDescent="0.3">
      <c r="B394" s="29"/>
      <c r="C394" s="31"/>
      <c r="D394" s="31"/>
      <c r="E394" s="31"/>
      <c r="BQ394" s="130"/>
    </row>
    <row r="395" spans="2:69" s="26" customFormat="1" x14ac:dyDescent="0.3">
      <c r="B395" s="29"/>
      <c r="C395" s="31"/>
      <c r="D395" s="31"/>
      <c r="E395" s="31"/>
      <c r="BQ395" s="130"/>
    </row>
    <row r="396" spans="2:69" s="26" customFormat="1" x14ac:dyDescent="0.3">
      <c r="B396" s="29"/>
      <c r="C396" s="31"/>
      <c r="D396" s="31"/>
      <c r="E396" s="31"/>
      <c r="BQ396" s="130"/>
    </row>
    <row r="397" spans="2:69" s="26" customFormat="1" x14ac:dyDescent="0.3">
      <c r="B397" s="29"/>
      <c r="C397" s="31"/>
      <c r="D397" s="31"/>
      <c r="E397" s="31"/>
      <c r="BQ397" s="130"/>
    </row>
    <row r="398" spans="2:69" s="26" customFormat="1" x14ac:dyDescent="0.3">
      <c r="B398" s="29"/>
      <c r="C398" s="31"/>
      <c r="D398" s="31"/>
      <c r="E398" s="31"/>
      <c r="BQ398" s="130"/>
    </row>
    <row r="399" spans="2:69" s="26" customFormat="1" x14ac:dyDescent="0.3">
      <c r="B399" s="29"/>
      <c r="C399" s="31"/>
      <c r="D399" s="31"/>
      <c r="E399" s="31"/>
      <c r="BQ399" s="130"/>
    </row>
    <row r="400" spans="2:69" s="26" customFormat="1" x14ac:dyDescent="0.3">
      <c r="B400" s="29"/>
      <c r="C400" s="31"/>
      <c r="D400" s="31"/>
      <c r="E400" s="31"/>
      <c r="BQ400" s="130"/>
    </row>
    <row r="401" spans="2:69" s="26" customFormat="1" x14ac:dyDescent="0.3">
      <c r="B401" s="29"/>
      <c r="C401" s="31"/>
      <c r="D401" s="31"/>
      <c r="E401" s="31"/>
      <c r="BQ401" s="130"/>
    </row>
    <row r="402" spans="2:69" s="26" customFormat="1" x14ac:dyDescent="0.3">
      <c r="B402" s="29"/>
      <c r="C402" s="31"/>
      <c r="D402" s="31"/>
      <c r="E402" s="31"/>
      <c r="BQ402" s="130"/>
    </row>
    <row r="403" spans="2:69" s="26" customFormat="1" x14ac:dyDescent="0.3">
      <c r="B403" s="29"/>
      <c r="C403" s="31"/>
      <c r="D403" s="31"/>
      <c r="E403" s="31"/>
      <c r="BQ403" s="130"/>
    </row>
    <row r="404" spans="2:69" s="26" customFormat="1" x14ac:dyDescent="0.3">
      <c r="B404" s="29"/>
      <c r="C404" s="31"/>
      <c r="D404" s="31"/>
      <c r="E404" s="31"/>
      <c r="BQ404" s="130"/>
    </row>
    <row r="405" spans="2:69" s="26" customFormat="1" x14ac:dyDescent="0.3">
      <c r="B405" s="29"/>
      <c r="C405" s="31"/>
      <c r="D405" s="31"/>
      <c r="E405" s="31"/>
      <c r="BQ405" s="130"/>
    </row>
    <row r="406" spans="2:69" s="26" customFormat="1" x14ac:dyDescent="0.3">
      <c r="B406" s="29"/>
      <c r="C406" s="31"/>
      <c r="D406" s="31"/>
      <c r="E406" s="31"/>
      <c r="BQ406" s="130"/>
    </row>
    <row r="407" spans="2:69" s="26" customFormat="1" x14ac:dyDescent="0.3">
      <c r="B407" s="29"/>
      <c r="C407" s="31"/>
      <c r="D407" s="31"/>
      <c r="E407" s="31"/>
      <c r="BQ407" s="130"/>
    </row>
    <row r="408" spans="2:69" s="26" customFormat="1" x14ac:dyDescent="0.3">
      <c r="B408" s="29"/>
      <c r="C408" s="31"/>
      <c r="D408" s="31"/>
      <c r="E408" s="31"/>
      <c r="BQ408" s="130"/>
    </row>
    <row r="409" spans="2:69" s="26" customFormat="1" x14ac:dyDescent="0.3">
      <c r="B409" s="29"/>
      <c r="C409" s="31"/>
      <c r="D409" s="31"/>
      <c r="E409" s="31"/>
      <c r="BQ409" s="130"/>
    </row>
    <row r="410" spans="2:69" s="26" customFormat="1" x14ac:dyDescent="0.3">
      <c r="B410" s="29"/>
      <c r="C410" s="31"/>
      <c r="D410" s="31"/>
      <c r="E410" s="31"/>
      <c r="BQ410" s="130"/>
    </row>
    <row r="411" spans="2:69" s="26" customFormat="1" x14ac:dyDescent="0.3">
      <c r="B411" s="29"/>
      <c r="C411" s="31"/>
      <c r="D411" s="31"/>
      <c r="E411" s="31"/>
      <c r="BQ411" s="130"/>
    </row>
    <row r="412" spans="2:69" s="26" customFormat="1" x14ac:dyDescent="0.3">
      <c r="B412" s="29"/>
      <c r="C412" s="31"/>
      <c r="D412" s="31"/>
      <c r="E412" s="31"/>
      <c r="BQ412" s="130"/>
    </row>
    <row r="413" spans="2:69" s="26" customFormat="1" x14ac:dyDescent="0.3">
      <c r="B413" s="29"/>
      <c r="C413" s="31"/>
      <c r="D413" s="31"/>
      <c r="E413" s="31"/>
      <c r="BQ413" s="130"/>
    </row>
    <row r="414" spans="2:69" s="26" customFormat="1" x14ac:dyDescent="0.3">
      <c r="B414" s="29"/>
      <c r="C414" s="31"/>
      <c r="D414" s="31"/>
      <c r="E414" s="31"/>
      <c r="BQ414" s="130"/>
    </row>
    <row r="415" spans="2:69" s="26" customFormat="1" x14ac:dyDescent="0.3">
      <c r="B415" s="29"/>
      <c r="C415" s="31"/>
      <c r="D415" s="31"/>
      <c r="E415" s="31"/>
      <c r="BQ415" s="130"/>
    </row>
    <row r="416" spans="2:69" s="26" customFormat="1" x14ac:dyDescent="0.3">
      <c r="B416" s="29"/>
      <c r="C416" s="31"/>
      <c r="D416" s="31"/>
      <c r="E416" s="31"/>
      <c r="BQ416" s="130"/>
    </row>
    <row r="417" spans="2:69" s="26" customFormat="1" x14ac:dyDescent="0.3">
      <c r="B417" s="29"/>
      <c r="C417" s="31"/>
      <c r="D417" s="31"/>
      <c r="E417" s="31"/>
      <c r="BQ417" s="130"/>
    </row>
    <row r="418" spans="2:69" s="26" customFormat="1" x14ac:dyDescent="0.3">
      <c r="B418" s="29"/>
      <c r="C418" s="31"/>
      <c r="D418" s="31"/>
      <c r="E418" s="31"/>
      <c r="BQ418" s="130"/>
    </row>
    <row r="419" spans="2:69" s="26" customFormat="1" x14ac:dyDescent="0.3">
      <c r="B419" s="29"/>
      <c r="C419" s="31"/>
      <c r="D419" s="31"/>
      <c r="E419" s="31"/>
      <c r="BQ419" s="130"/>
    </row>
    <row r="420" spans="2:69" s="26" customFormat="1" x14ac:dyDescent="0.3">
      <c r="B420" s="29"/>
      <c r="C420" s="31"/>
      <c r="D420" s="31"/>
      <c r="E420" s="31"/>
      <c r="BQ420" s="130"/>
    </row>
    <row r="421" spans="2:69" s="26" customFormat="1" x14ac:dyDescent="0.3">
      <c r="B421" s="29"/>
      <c r="C421" s="31"/>
      <c r="D421" s="31"/>
      <c r="E421" s="31"/>
      <c r="BQ421" s="130"/>
    </row>
    <row r="422" spans="2:69" s="26" customFormat="1" x14ac:dyDescent="0.3">
      <c r="B422" s="29"/>
      <c r="C422" s="31"/>
      <c r="D422" s="31"/>
      <c r="E422" s="31"/>
      <c r="BQ422" s="130"/>
    </row>
    <row r="423" spans="2:69" s="26" customFormat="1" x14ac:dyDescent="0.3">
      <c r="B423" s="29"/>
      <c r="C423" s="31"/>
      <c r="D423" s="31"/>
      <c r="E423" s="31"/>
      <c r="BQ423" s="130"/>
    </row>
    <row r="424" spans="2:69" s="26" customFormat="1" x14ac:dyDescent="0.3">
      <c r="B424" s="29"/>
      <c r="C424" s="31"/>
      <c r="D424" s="31"/>
      <c r="E424" s="31"/>
      <c r="BQ424" s="130"/>
    </row>
    <row r="425" spans="2:69" s="26" customFormat="1" x14ac:dyDescent="0.3">
      <c r="B425" s="29"/>
      <c r="C425" s="31"/>
      <c r="D425" s="31"/>
      <c r="E425" s="31"/>
      <c r="BQ425" s="130"/>
    </row>
    <row r="426" spans="2:69" s="26" customFormat="1" x14ac:dyDescent="0.3">
      <c r="B426" s="29"/>
      <c r="C426" s="31"/>
      <c r="D426" s="31"/>
      <c r="E426" s="31"/>
      <c r="BQ426" s="130"/>
    </row>
    <row r="427" spans="2:69" s="26" customFormat="1" x14ac:dyDescent="0.3">
      <c r="B427" s="29"/>
      <c r="C427" s="31"/>
      <c r="D427" s="31"/>
      <c r="E427" s="31"/>
      <c r="BQ427" s="130"/>
    </row>
    <row r="428" spans="2:69" s="26" customFormat="1" x14ac:dyDescent="0.3">
      <c r="B428" s="29"/>
      <c r="C428" s="31"/>
      <c r="D428" s="31"/>
      <c r="E428" s="31"/>
      <c r="BQ428" s="130"/>
    </row>
    <row r="429" spans="2:69" s="26" customFormat="1" x14ac:dyDescent="0.3">
      <c r="B429" s="29"/>
      <c r="C429" s="31"/>
      <c r="D429" s="31"/>
      <c r="E429" s="31"/>
      <c r="BQ429" s="130"/>
    </row>
    <row r="430" spans="2:69" s="26" customFormat="1" x14ac:dyDescent="0.3">
      <c r="B430" s="29"/>
      <c r="C430" s="31"/>
      <c r="D430" s="31"/>
      <c r="E430" s="31"/>
      <c r="BQ430" s="130"/>
    </row>
    <row r="431" spans="2:69" s="26" customFormat="1" x14ac:dyDescent="0.3">
      <c r="B431" s="29"/>
      <c r="C431" s="31"/>
      <c r="D431" s="31"/>
      <c r="E431" s="31"/>
      <c r="BQ431" s="130"/>
    </row>
    <row r="432" spans="2:69" s="26" customFormat="1" x14ac:dyDescent="0.3">
      <c r="B432" s="29"/>
      <c r="C432" s="31"/>
      <c r="D432" s="31"/>
      <c r="E432" s="31"/>
      <c r="BQ432" s="130"/>
    </row>
    <row r="433" spans="2:69" s="26" customFormat="1" x14ac:dyDescent="0.3">
      <c r="B433" s="29"/>
      <c r="C433" s="31"/>
      <c r="D433" s="31"/>
      <c r="E433" s="31"/>
      <c r="BQ433" s="130"/>
    </row>
    <row r="434" spans="2:69" s="26" customFormat="1" x14ac:dyDescent="0.3">
      <c r="B434" s="29"/>
      <c r="C434" s="31"/>
      <c r="D434" s="31"/>
      <c r="E434" s="31"/>
      <c r="BQ434" s="130"/>
    </row>
    <row r="435" spans="2:69" s="26" customFormat="1" x14ac:dyDescent="0.3">
      <c r="B435" s="29"/>
      <c r="C435" s="31"/>
      <c r="D435" s="31"/>
      <c r="E435" s="31"/>
      <c r="BQ435" s="130"/>
    </row>
    <row r="436" spans="2:69" s="26" customFormat="1" x14ac:dyDescent="0.3">
      <c r="B436" s="29"/>
      <c r="C436" s="31"/>
      <c r="D436" s="31"/>
      <c r="E436" s="31"/>
      <c r="BQ436" s="130"/>
    </row>
    <row r="437" spans="2:69" s="26" customFormat="1" x14ac:dyDescent="0.3">
      <c r="B437" s="29"/>
      <c r="C437" s="31"/>
      <c r="D437" s="31"/>
      <c r="E437" s="31"/>
      <c r="BQ437" s="130"/>
    </row>
    <row r="438" spans="2:69" s="26" customFormat="1" x14ac:dyDescent="0.3">
      <c r="B438" s="29"/>
      <c r="C438" s="31"/>
      <c r="D438" s="31"/>
      <c r="E438" s="31"/>
      <c r="BQ438" s="130"/>
    </row>
    <row r="439" spans="2:69" s="26" customFormat="1" x14ac:dyDescent="0.3">
      <c r="B439" s="29"/>
      <c r="C439" s="31"/>
      <c r="D439" s="31"/>
      <c r="E439" s="31"/>
      <c r="BQ439" s="130"/>
    </row>
    <row r="440" spans="2:69" s="26" customFormat="1" x14ac:dyDescent="0.3">
      <c r="B440" s="29"/>
      <c r="C440" s="31"/>
      <c r="D440" s="31"/>
      <c r="E440" s="31"/>
      <c r="BQ440" s="130"/>
    </row>
    <row r="441" spans="2:69" s="26" customFormat="1" x14ac:dyDescent="0.3">
      <c r="B441" s="29"/>
      <c r="C441" s="31"/>
      <c r="D441" s="31"/>
      <c r="E441" s="31"/>
      <c r="BQ441" s="130"/>
    </row>
    <row r="442" spans="2:69" s="26" customFormat="1" x14ac:dyDescent="0.3">
      <c r="B442" s="29"/>
      <c r="C442" s="31"/>
      <c r="D442" s="31"/>
      <c r="E442" s="31"/>
      <c r="BQ442" s="130"/>
    </row>
    <row r="443" spans="2:69" s="26" customFormat="1" x14ac:dyDescent="0.3">
      <c r="B443" s="29"/>
      <c r="C443" s="31"/>
      <c r="D443" s="31"/>
      <c r="E443" s="31"/>
      <c r="BQ443" s="130"/>
    </row>
    <row r="444" spans="2:69" s="26" customFormat="1" x14ac:dyDescent="0.3">
      <c r="B444" s="29"/>
      <c r="C444" s="31"/>
      <c r="D444" s="31"/>
      <c r="E444" s="31"/>
      <c r="BQ444" s="130"/>
    </row>
    <row r="445" spans="2:69" s="26" customFormat="1" x14ac:dyDescent="0.3">
      <c r="B445" s="29"/>
      <c r="C445" s="31"/>
      <c r="D445" s="31"/>
      <c r="E445" s="31"/>
      <c r="BQ445" s="130"/>
    </row>
    <row r="446" spans="2:69" s="26" customFormat="1" x14ac:dyDescent="0.3">
      <c r="B446" s="29"/>
      <c r="C446" s="31"/>
      <c r="D446" s="31"/>
      <c r="E446" s="31"/>
      <c r="BQ446" s="130"/>
    </row>
    <row r="447" spans="2:69" s="26" customFormat="1" x14ac:dyDescent="0.3">
      <c r="B447" s="29"/>
      <c r="C447" s="31"/>
      <c r="D447" s="31"/>
      <c r="E447" s="31"/>
      <c r="BQ447" s="130"/>
    </row>
    <row r="448" spans="2:69" s="26" customFormat="1" x14ac:dyDescent="0.3">
      <c r="B448" s="29"/>
      <c r="C448" s="31"/>
      <c r="D448" s="31"/>
      <c r="E448" s="31"/>
      <c r="BQ448" s="130"/>
    </row>
    <row r="449" spans="2:69" s="26" customFormat="1" x14ac:dyDescent="0.3">
      <c r="B449" s="29"/>
      <c r="C449" s="31"/>
      <c r="D449" s="31"/>
      <c r="E449" s="31"/>
      <c r="BQ449" s="130"/>
    </row>
    <row r="450" spans="2:69" s="26" customFormat="1" x14ac:dyDescent="0.3">
      <c r="B450" s="29"/>
      <c r="C450" s="31"/>
      <c r="D450" s="31"/>
      <c r="E450" s="31"/>
      <c r="BQ450" s="130"/>
    </row>
    <row r="451" spans="2:69" s="26" customFormat="1" x14ac:dyDescent="0.3">
      <c r="B451" s="29"/>
      <c r="C451" s="31"/>
      <c r="D451" s="31"/>
      <c r="E451" s="31"/>
      <c r="BQ451" s="130"/>
    </row>
    <row r="452" spans="2:69" s="26" customFormat="1" x14ac:dyDescent="0.3">
      <c r="B452" s="29"/>
      <c r="C452" s="31"/>
      <c r="D452" s="31"/>
      <c r="E452" s="31"/>
      <c r="BQ452" s="130"/>
    </row>
    <row r="453" spans="2:69" s="26" customFormat="1" x14ac:dyDescent="0.3">
      <c r="B453" s="29"/>
      <c r="C453" s="31"/>
      <c r="D453" s="31"/>
      <c r="E453" s="31"/>
      <c r="BQ453" s="130"/>
    </row>
    <row r="454" spans="2:69" s="26" customFormat="1" x14ac:dyDescent="0.3">
      <c r="B454" s="29"/>
      <c r="C454" s="31"/>
      <c r="D454" s="31"/>
      <c r="E454" s="31"/>
      <c r="BQ454" s="130"/>
    </row>
    <row r="455" spans="2:69" s="26" customFormat="1" x14ac:dyDescent="0.3">
      <c r="B455" s="29"/>
      <c r="C455" s="31"/>
      <c r="D455" s="31"/>
      <c r="E455" s="31"/>
      <c r="BQ455" s="130"/>
    </row>
    <row r="456" spans="2:69" s="26" customFormat="1" x14ac:dyDescent="0.3">
      <c r="B456" s="29"/>
      <c r="C456" s="31"/>
      <c r="D456" s="31"/>
      <c r="E456" s="31"/>
      <c r="BQ456" s="130"/>
    </row>
    <row r="457" spans="2:69" s="26" customFormat="1" x14ac:dyDescent="0.3">
      <c r="B457" s="29"/>
      <c r="C457" s="31"/>
      <c r="D457" s="31"/>
      <c r="E457" s="31"/>
      <c r="BQ457" s="130"/>
    </row>
    <row r="458" spans="2:69" s="26" customFormat="1" x14ac:dyDescent="0.3">
      <c r="B458" s="29"/>
      <c r="C458" s="31"/>
      <c r="D458" s="31"/>
      <c r="E458" s="31"/>
      <c r="BQ458" s="130"/>
    </row>
    <row r="459" spans="2:69" s="26" customFormat="1" x14ac:dyDescent="0.3">
      <c r="B459" s="29"/>
      <c r="C459" s="31"/>
      <c r="D459" s="31"/>
      <c r="E459" s="31"/>
      <c r="BQ459" s="130"/>
    </row>
    <row r="460" spans="2:69" s="26" customFormat="1" x14ac:dyDescent="0.3">
      <c r="B460" s="29"/>
      <c r="C460" s="31"/>
      <c r="D460" s="31"/>
      <c r="E460" s="31"/>
      <c r="BQ460" s="130"/>
    </row>
    <row r="461" spans="2:69" s="26" customFormat="1" x14ac:dyDescent="0.3">
      <c r="B461" s="29"/>
      <c r="C461" s="31"/>
      <c r="D461" s="31"/>
      <c r="E461" s="31"/>
      <c r="BQ461" s="130"/>
    </row>
    <row r="462" spans="2:69" s="26" customFormat="1" x14ac:dyDescent="0.3">
      <c r="B462" s="29"/>
      <c r="C462" s="31"/>
      <c r="D462" s="31"/>
      <c r="E462" s="31"/>
      <c r="BQ462" s="130"/>
    </row>
    <row r="463" spans="2:69" s="26" customFormat="1" x14ac:dyDescent="0.3">
      <c r="B463" s="29"/>
      <c r="C463" s="31"/>
      <c r="D463" s="31"/>
      <c r="E463" s="31"/>
      <c r="BQ463" s="130"/>
    </row>
    <row r="464" spans="2:69" s="26" customFormat="1" x14ac:dyDescent="0.3">
      <c r="B464" s="29"/>
      <c r="C464" s="31"/>
      <c r="D464" s="31"/>
      <c r="E464" s="31"/>
      <c r="BQ464" s="130"/>
    </row>
    <row r="465" spans="2:69" s="26" customFormat="1" x14ac:dyDescent="0.3">
      <c r="B465" s="29"/>
      <c r="C465" s="31"/>
      <c r="D465" s="31"/>
      <c r="E465" s="31"/>
      <c r="BQ465" s="130"/>
    </row>
    <row r="466" spans="2:69" s="26" customFormat="1" x14ac:dyDescent="0.3">
      <c r="B466" s="29"/>
      <c r="C466" s="31"/>
      <c r="D466" s="31"/>
      <c r="E466" s="31"/>
      <c r="BQ466" s="130"/>
    </row>
    <row r="467" spans="2:69" s="26" customFormat="1" x14ac:dyDescent="0.3">
      <c r="B467" s="29"/>
      <c r="C467" s="31"/>
      <c r="D467" s="31"/>
      <c r="E467" s="31"/>
      <c r="BQ467" s="130"/>
    </row>
    <row r="468" spans="2:69" s="26" customFormat="1" x14ac:dyDescent="0.3">
      <c r="B468" s="29"/>
      <c r="C468" s="31"/>
      <c r="D468" s="31"/>
      <c r="E468" s="31"/>
      <c r="BQ468" s="130"/>
    </row>
    <row r="469" spans="2:69" s="26" customFormat="1" x14ac:dyDescent="0.3">
      <c r="B469" s="29"/>
      <c r="C469" s="31"/>
      <c r="D469" s="31"/>
      <c r="E469" s="31"/>
      <c r="BQ469" s="130"/>
    </row>
    <row r="470" spans="2:69" s="26" customFormat="1" x14ac:dyDescent="0.3">
      <c r="B470" s="29"/>
      <c r="C470" s="31"/>
      <c r="D470" s="31"/>
      <c r="E470" s="31"/>
      <c r="BQ470" s="130"/>
    </row>
    <row r="471" spans="2:69" s="26" customFormat="1" x14ac:dyDescent="0.3">
      <c r="B471" s="29"/>
      <c r="C471" s="31"/>
      <c r="D471" s="31"/>
      <c r="E471" s="31"/>
      <c r="BQ471" s="130"/>
    </row>
    <row r="472" spans="2:69" s="26" customFormat="1" x14ac:dyDescent="0.3">
      <c r="B472" s="29"/>
      <c r="C472" s="31"/>
      <c r="D472" s="31"/>
      <c r="E472" s="31"/>
      <c r="BQ472" s="130"/>
    </row>
    <row r="473" spans="2:69" s="26" customFormat="1" x14ac:dyDescent="0.3">
      <c r="B473" s="29"/>
      <c r="C473" s="31"/>
      <c r="D473" s="31"/>
      <c r="E473" s="31"/>
      <c r="BQ473" s="130"/>
    </row>
    <row r="474" spans="2:69" s="26" customFormat="1" x14ac:dyDescent="0.3">
      <c r="B474" s="29"/>
      <c r="C474" s="31"/>
      <c r="D474" s="31"/>
      <c r="E474" s="31"/>
      <c r="BQ474" s="130"/>
    </row>
    <row r="475" spans="2:69" s="26" customFormat="1" x14ac:dyDescent="0.3">
      <c r="B475" s="29"/>
      <c r="C475" s="31"/>
      <c r="D475" s="31"/>
      <c r="E475" s="31"/>
      <c r="BQ475" s="130"/>
    </row>
    <row r="476" spans="2:69" s="26" customFormat="1" x14ac:dyDescent="0.3">
      <c r="B476" s="29"/>
      <c r="C476" s="31"/>
      <c r="D476" s="31"/>
      <c r="E476" s="31"/>
      <c r="BQ476" s="130"/>
    </row>
    <row r="477" spans="2:69" s="26" customFormat="1" x14ac:dyDescent="0.3">
      <c r="B477" s="29"/>
      <c r="C477" s="31"/>
      <c r="D477" s="31"/>
      <c r="E477" s="31"/>
      <c r="BQ477" s="130"/>
    </row>
    <row r="478" spans="2:69" s="26" customFormat="1" x14ac:dyDescent="0.3">
      <c r="B478" s="29"/>
      <c r="C478" s="31"/>
      <c r="D478" s="31"/>
      <c r="E478" s="31"/>
      <c r="BQ478" s="130"/>
    </row>
    <row r="479" spans="2:69" s="26" customFormat="1" x14ac:dyDescent="0.3">
      <c r="B479" s="29"/>
      <c r="C479" s="31"/>
      <c r="D479" s="31"/>
      <c r="E479" s="31"/>
      <c r="BQ479" s="130"/>
    </row>
    <row r="480" spans="2:69" s="26" customFormat="1" x14ac:dyDescent="0.3">
      <c r="B480" s="29"/>
      <c r="C480" s="31"/>
      <c r="D480" s="31"/>
      <c r="E480" s="31"/>
      <c r="BQ480" s="130"/>
    </row>
    <row r="481" spans="2:69" s="26" customFormat="1" x14ac:dyDescent="0.3">
      <c r="B481" s="29"/>
      <c r="C481" s="31"/>
      <c r="D481" s="31"/>
      <c r="E481" s="31"/>
      <c r="BQ481" s="130"/>
    </row>
    <row r="482" spans="2:69" s="26" customFormat="1" x14ac:dyDescent="0.3">
      <c r="B482" s="29"/>
      <c r="C482" s="31"/>
      <c r="D482" s="31"/>
      <c r="E482" s="31"/>
      <c r="BQ482" s="130"/>
    </row>
    <row r="483" spans="2:69" s="26" customFormat="1" x14ac:dyDescent="0.3">
      <c r="B483" s="29"/>
      <c r="C483" s="31"/>
      <c r="D483" s="31"/>
      <c r="E483" s="31"/>
      <c r="BQ483" s="130"/>
    </row>
    <row r="484" spans="2:69" s="26" customFormat="1" x14ac:dyDescent="0.3">
      <c r="B484" s="29"/>
      <c r="C484" s="31"/>
      <c r="D484" s="31"/>
      <c r="E484" s="31"/>
      <c r="BQ484" s="130"/>
    </row>
    <row r="485" spans="2:69" s="26" customFormat="1" x14ac:dyDescent="0.3">
      <c r="B485" s="29"/>
      <c r="C485" s="31"/>
      <c r="D485" s="31"/>
      <c r="E485" s="31"/>
      <c r="BQ485" s="130"/>
    </row>
    <row r="486" spans="2:69" s="26" customFormat="1" x14ac:dyDescent="0.3">
      <c r="B486" s="29"/>
      <c r="C486" s="31"/>
      <c r="D486" s="31"/>
      <c r="E486" s="31"/>
      <c r="BQ486" s="130"/>
    </row>
    <row r="487" spans="2:69" s="26" customFormat="1" x14ac:dyDescent="0.3">
      <c r="B487" s="29"/>
      <c r="C487" s="31"/>
      <c r="D487" s="31"/>
      <c r="E487" s="31"/>
      <c r="BQ487" s="130"/>
    </row>
    <row r="488" spans="2:69" s="26" customFormat="1" x14ac:dyDescent="0.3">
      <c r="B488" s="29"/>
      <c r="C488" s="31"/>
      <c r="D488" s="31"/>
      <c r="E488" s="31"/>
      <c r="BQ488" s="130"/>
    </row>
    <row r="489" spans="2:69" s="26" customFormat="1" x14ac:dyDescent="0.3">
      <c r="B489" s="29"/>
      <c r="C489" s="31"/>
      <c r="D489" s="31"/>
      <c r="E489" s="31"/>
      <c r="BQ489" s="130"/>
    </row>
    <row r="490" spans="2:69" s="26" customFormat="1" x14ac:dyDescent="0.3">
      <c r="B490" s="29"/>
      <c r="C490" s="31"/>
      <c r="D490" s="31"/>
      <c r="E490" s="31"/>
      <c r="BQ490" s="130"/>
    </row>
    <row r="491" spans="2:69" s="26" customFormat="1" x14ac:dyDescent="0.3">
      <c r="B491" s="29"/>
      <c r="C491" s="31"/>
      <c r="D491" s="31"/>
      <c r="E491" s="31"/>
      <c r="BQ491" s="130"/>
    </row>
    <row r="492" spans="2:69" s="26" customFormat="1" x14ac:dyDescent="0.3">
      <c r="B492" s="29"/>
      <c r="C492" s="31"/>
      <c r="D492" s="31"/>
      <c r="E492" s="31"/>
      <c r="BQ492" s="130"/>
    </row>
    <row r="493" spans="2:69" s="26" customFormat="1" x14ac:dyDescent="0.3">
      <c r="B493" s="29"/>
      <c r="C493" s="31"/>
      <c r="D493" s="31"/>
      <c r="E493" s="31"/>
      <c r="BQ493" s="130"/>
    </row>
    <row r="494" spans="2:69" s="26" customFormat="1" x14ac:dyDescent="0.3">
      <c r="B494" s="29"/>
      <c r="C494" s="31"/>
      <c r="D494" s="31"/>
      <c r="E494" s="31"/>
      <c r="BQ494" s="130"/>
    </row>
    <row r="495" spans="2:69" s="26" customFormat="1" x14ac:dyDescent="0.3">
      <c r="B495" s="29"/>
      <c r="C495" s="31"/>
      <c r="D495" s="31"/>
      <c r="E495" s="31"/>
      <c r="BQ495" s="130"/>
    </row>
    <row r="496" spans="2:69" s="26" customFormat="1" x14ac:dyDescent="0.3">
      <c r="B496" s="29"/>
      <c r="C496" s="31"/>
      <c r="D496" s="31"/>
      <c r="E496" s="31"/>
      <c r="BQ496" s="130"/>
    </row>
    <row r="497" spans="2:69" s="26" customFormat="1" x14ac:dyDescent="0.3">
      <c r="B497" s="29"/>
      <c r="C497" s="31"/>
      <c r="D497" s="31"/>
      <c r="E497" s="31"/>
      <c r="BQ497" s="130"/>
    </row>
    <row r="498" spans="2:69" s="26" customFormat="1" x14ac:dyDescent="0.3">
      <c r="B498" s="29"/>
      <c r="C498" s="31"/>
      <c r="D498" s="31"/>
      <c r="E498" s="31"/>
      <c r="BQ498" s="130"/>
    </row>
    <row r="499" spans="2:69" s="26" customFormat="1" x14ac:dyDescent="0.3">
      <c r="B499" s="29"/>
      <c r="C499" s="31"/>
      <c r="D499" s="31"/>
      <c r="E499" s="31"/>
      <c r="BQ499" s="130"/>
    </row>
    <row r="500" spans="2:69" s="26" customFormat="1" x14ac:dyDescent="0.3">
      <c r="B500" s="29"/>
      <c r="C500" s="31"/>
      <c r="D500" s="31"/>
      <c r="E500" s="31"/>
      <c r="BQ500" s="130"/>
    </row>
    <row r="501" spans="2:69" s="26" customFormat="1" x14ac:dyDescent="0.3">
      <c r="B501" s="29"/>
      <c r="C501" s="31"/>
      <c r="D501" s="31"/>
      <c r="E501" s="31"/>
      <c r="BQ501" s="130"/>
    </row>
    <row r="502" spans="2:69" s="26" customFormat="1" x14ac:dyDescent="0.3">
      <c r="B502" s="29"/>
      <c r="C502" s="31"/>
      <c r="D502" s="31"/>
      <c r="E502" s="31"/>
      <c r="BQ502" s="130"/>
    </row>
    <row r="503" spans="2:69" s="26" customFormat="1" x14ac:dyDescent="0.3">
      <c r="B503" s="29"/>
      <c r="C503" s="31"/>
      <c r="D503" s="31"/>
      <c r="E503" s="31"/>
      <c r="BQ503" s="130"/>
    </row>
    <row r="504" spans="2:69" s="26" customFormat="1" x14ac:dyDescent="0.3">
      <c r="B504" s="29"/>
      <c r="C504" s="31"/>
      <c r="D504" s="31"/>
      <c r="E504" s="31"/>
      <c r="BQ504" s="130"/>
    </row>
    <row r="505" spans="2:69" s="26" customFormat="1" x14ac:dyDescent="0.3">
      <c r="B505" s="29"/>
      <c r="C505" s="31"/>
      <c r="D505" s="31"/>
      <c r="E505" s="31"/>
      <c r="BQ505" s="130"/>
    </row>
    <row r="506" spans="2:69" s="26" customFormat="1" x14ac:dyDescent="0.3">
      <c r="B506" s="29"/>
      <c r="C506" s="31"/>
      <c r="D506" s="31"/>
      <c r="E506" s="31"/>
      <c r="BQ506" s="130"/>
    </row>
    <row r="507" spans="2:69" s="26" customFormat="1" x14ac:dyDescent="0.3">
      <c r="B507" s="29"/>
      <c r="C507" s="31"/>
      <c r="D507" s="31"/>
      <c r="E507" s="31"/>
      <c r="BQ507" s="130"/>
    </row>
    <row r="508" spans="2:69" s="26" customFormat="1" x14ac:dyDescent="0.3">
      <c r="B508" s="29"/>
      <c r="C508" s="31"/>
      <c r="D508" s="31"/>
      <c r="E508" s="31"/>
      <c r="BQ508" s="130"/>
    </row>
    <row r="509" spans="2:69" s="26" customFormat="1" x14ac:dyDescent="0.3">
      <c r="B509" s="29"/>
      <c r="C509" s="31"/>
      <c r="D509" s="31"/>
      <c r="E509" s="31"/>
      <c r="BQ509" s="130"/>
    </row>
    <row r="510" spans="2:69" s="26" customFormat="1" x14ac:dyDescent="0.3">
      <c r="B510" s="29"/>
      <c r="C510" s="31"/>
      <c r="D510" s="31"/>
      <c r="E510" s="31"/>
      <c r="BQ510" s="130"/>
    </row>
    <row r="511" spans="2:69" s="26" customFormat="1" x14ac:dyDescent="0.3">
      <c r="B511" s="29"/>
      <c r="C511" s="31"/>
      <c r="D511" s="31"/>
      <c r="E511" s="31"/>
      <c r="BQ511" s="130"/>
    </row>
    <row r="512" spans="2:69" s="26" customFormat="1" x14ac:dyDescent="0.3">
      <c r="B512" s="29"/>
      <c r="C512" s="31"/>
      <c r="D512" s="31"/>
      <c r="E512" s="31"/>
      <c r="BQ512" s="130"/>
    </row>
    <row r="513" spans="2:69" s="26" customFormat="1" x14ac:dyDescent="0.3">
      <c r="B513" s="29"/>
      <c r="C513" s="31"/>
      <c r="D513" s="31"/>
      <c r="E513" s="31"/>
      <c r="BQ513" s="130"/>
    </row>
    <row r="514" spans="2:69" s="26" customFormat="1" x14ac:dyDescent="0.3">
      <c r="B514" s="29"/>
      <c r="C514" s="31"/>
      <c r="D514" s="31"/>
      <c r="E514" s="31"/>
      <c r="BQ514" s="130"/>
    </row>
    <row r="515" spans="2:69" s="26" customFormat="1" x14ac:dyDescent="0.3">
      <c r="B515" s="29"/>
      <c r="C515" s="31"/>
      <c r="D515" s="31"/>
      <c r="E515" s="31"/>
      <c r="BQ515" s="130"/>
    </row>
    <row r="516" spans="2:69" s="26" customFormat="1" x14ac:dyDescent="0.3">
      <c r="B516" s="29"/>
      <c r="C516" s="31"/>
      <c r="D516" s="31"/>
      <c r="E516" s="31"/>
      <c r="BQ516" s="130"/>
    </row>
    <row r="517" spans="2:69" s="26" customFormat="1" x14ac:dyDescent="0.3">
      <c r="B517" s="29"/>
      <c r="C517" s="31"/>
      <c r="D517" s="31"/>
      <c r="E517" s="31"/>
      <c r="BQ517" s="130"/>
    </row>
    <row r="518" spans="2:69" s="26" customFormat="1" x14ac:dyDescent="0.3">
      <c r="B518" s="29"/>
      <c r="C518" s="31"/>
      <c r="D518" s="31"/>
      <c r="E518" s="31"/>
      <c r="BQ518" s="130"/>
    </row>
    <row r="519" spans="2:69" s="26" customFormat="1" x14ac:dyDescent="0.3">
      <c r="B519" s="29"/>
      <c r="C519" s="31"/>
      <c r="D519" s="31"/>
      <c r="E519" s="31"/>
      <c r="BQ519" s="130"/>
    </row>
    <row r="520" spans="2:69" s="26" customFormat="1" x14ac:dyDescent="0.3">
      <c r="B520" s="29"/>
      <c r="C520" s="31"/>
      <c r="D520" s="31"/>
      <c r="E520" s="31"/>
      <c r="BQ520" s="130"/>
    </row>
    <row r="521" spans="2:69" s="26" customFormat="1" x14ac:dyDescent="0.3">
      <c r="B521" s="29"/>
      <c r="C521" s="31"/>
      <c r="D521" s="31"/>
      <c r="E521" s="31"/>
      <c r="BQ521" s="130"/>
    </row>
    <row r="522" spans="2:69" s="26" customFormat="1" x14ac:dyDescent="0.3">
      <c r="B522" s="29"/>
      <c r="C522" s="31"/>
      <c r="D522" s="31"/>
      <c r="E522" s="31"/>
      <c r="BQ522" s="130"/>
    </row>
    <row r="523" spans="2:69" s="26" customFormat="1" x14ac:dyDescent="0.3">
      <c r="B523" s="29"/>
      <c r="C523" s="31"/>
      <c r="D523" s="31"/>
      <c r="E523" s="31"/>
      <c r="BQ523" s="130"/>
    </row>
    <row r="524" spans="2:69" s="26" customFormat="1" x14ac:dyDescent="0.3">
      <c r="B524" s="29"/>
      <c r="C524" s="31"/>
      <c r="D524" s="31"/>
      <c r="E524" s="31"/>
      <c r="BQ524" s="130"/>
    </row>
    <row r="525" spans="2:69" s="26" customFormat="1" x14ac:dyDescent="0.3">
      <c r="B525" s="29"/>
      <c r="C525" s="31"/>
      <c r="D525" s="31"/>
      <c r="E525" s="31"/>
      <c r="BQ525" s="130"/>
    </row>
    <row r="526" spans="2:69" s="26" customFormat="1" x14ac:dyDescent="0.3">
      <c r="B526" s="29"/>
      <c r="C526" s="31"/>
      <c r="D526" s="31"/>
      <c r="E526" s="31"/>
      <c r="BQ526" s="130"/>
    </row>
    <row r="527" spans="2:69" s="26" customFormat="1" x14ac:dyDescent="0.3">
      <c r="B527" s="29"/>
      <c r="C527" s="31"/>
      <c r="D527" s="31"/>
      <c r="E527" s="31"/>
      <c r="BQ527" s="130"/>
    </row>
    <row r="528" spans="2:69" s="26" customFormat="1" x14ac:dyDescent="0.3">
      <c r="B528" s="29"/>
      <c r="C528" s="31"/>
      <c r="D528" s="31"/>
      <c r="E528" s="31"/>
      <c r="BQ528" s="130"/>
    </row>
    <row r="529" spans="2:69" s="26" customFormat="1" x14ac:dyDescent="0.3">
      <c r="B529" s="29"/>
      <c r="C529" s="31"/>
      <c r="D529" s="31"/>
      <c r="E529" s="31"/>
      <c r="BQ529" s="130"/>
    </row>
    <row r="530" spans="2:69" s="26" customFormat="1" x14ac:dyDescent="0.3">
      <c r="B530" s="29"/>
      <c r="C530" s="31"/>
      <c r="D530" s="31"/>
      <c r="E530" s="31"/>
      <c r="BQ530" s="130"/>
    </row>
    <row r="531" spans="2:69" s="26" customFormat="1" x14ac:dyDescent="0.3">
      <c r="B531" s="29"/>
      <c r="C531" s="31"/>
      <c r="D531" s="31"/>
      <c r="E531" s="31"/>
      <c r="BQ531" s="130"/>
    </row>
    <row r="532" spans="2:69" s="26" customFormat="1" x14ac:dyDescent="0.3">
      <c r="B532" s="29"/>
      <c r="C532" s="31"/>
      <c r="D532" s="31"/>
      <c r="E532" s="31"/>
      <c r="BQ532" s="130"/>
    </row>
    <row r="533" spans="2:69" s="26" customFormat="1" x14ac:dyDescent="0.3">
      <c r="B533" s="29"/>
      <c r="C533" s="31"/>
      <c r="D533" s="31"/>
      <c r="E533" s="31"/>
      <c r="BQ533" s="130"/>
    </row>
    <row r="534" spans="2:69" s="26" customFormat="1" x14ac:dyDescent="0.3">
      <c r="B534" s="29"/>
      <c r="C534" s="31"/>
      <c r="D534" s="31"/>
      <c r="E534" s="31"/>
      <c r="BQ534" s="130"/>
    </row>
    <row r="535" spans="2:69" s="26" customFormat="1" x14ac:dyDescent="0.3">
      <c r="B535" s="29"/>
      <c r="C535" s="31"/>
      <c r="D535" s="31"/>
      <c r="E535" s="31"/>
      <c r="BQ535" s="130"/>
    </row>
    <row r="536" spans="2:69" s="26" customFormat="1" x14ac:dyDescent="0.3">
      <c r="B536" s="29"/>
      <c r="C536" s="31"/>
      <c r="D536" s="31"/>
      <c r="E536" s="31"/>
      <c r="BQ536" s="130"/>
    </row>
    <row r="537" spans="2:69" s="26" customFormat="1" x14ac:dyDescent="0.3">
      <c r="B537" s="29"/>
      <c r="C537" s="31"/>
      <c r="D537" s="31"/>
      <c r="E537" s="31"/>
      <c r="BQ537" s="130"/>
    </row>
    <row r="538" spans="2:69" s="26" customFormat="1" x14ac:dyDescent="0.3">
      <c r="B538" s="29"/>
      <c r="C538" s="31"/>
      <c r="D538" s="31"/>
      <c r="E538" s="31"/>
      <c r="BQ538" s="130"/>
    </row>
    <row r="539" spans="2:69" s="26" customFormat="1" x14ac:dyDescent="0.3">
      <c r="B539" s="29"/>
      <c r="C539" s="31"/>
      <c r="D539" s="31"/>
      <c r="E539" s="31"/>
      <c r="BQ539" s="130"/>
    </row>
    <row r="540" spans="2:69" s="26" customFormat="1" x14ac:dyDescent="0.3">
      <c r="B540" s="29"/>
      <c r="C540" s="31"/>
      <c r="D540" s="31"/>
      <c r="E540" s="31"/>
      <c r="BQ540" s="130"/>
    </row>
    <row r="541" spans="2:69" s="26" customFormat="1" x14ac:dyDescent="0.3">
      <c r="B541" s="29"/>
      <c r="C541" s="31"/>
      <c r="D541" s="31"/>
      <c r="E541" s="31"/>
      <c r="BQ541" s="130"/>
    </row>
    <row r="542" spans="2:69" s="26" customFormat="1" x14ac:dyDescent="0.3">
      <c r="B542" s="29"/>
      <c r="C542" s="31"/>
      <c r="D542" s="31"/>
      <c r="E542" s="31"/>
      <c r="BQ542" s="130"/>
    </row>
    <row r="543" spans="2:69" s="26" customFormat="1" x14ac:dyDescent="0.3">
      <c r="B543" s="29"/>
      <c r="C543" s="31"/>
      <c r="D543" s="31"/>
      <c r="E543" s="31"/>
      <c r="BQ543" s="130"/>
    </row>
    <row r="544" spans="2:69" s="26" customFormat="1" x14ac:dyDescent="0.3">
      <c r="B544" s="29"/>
      <c r="C544" s="31"/>
      <c r="D544" s="31"/>
      <c r="E544" s="31"/>
      <c r="BQ544" s="130"/>
    </row>
    <row r="545" spans="2:69" s="26" customFormat="1" x14ac:dyDescent="0.3">
      <c r="B545" s="29"/>
      <c r="C545" s="31"/>
      <c r="D545" s="31"/>
      <c r="E545" s="31"/>
      <c r="BQ545" s="130"/>
    </row>
    <row r="546" spans="2:69" s="26" customFormat="1" x14ac:dyDescent="0.3">
      <c r="B546" s="29"/>
      <c r="C546" s="31"/>
      <c r="D546" s="31"/>
      <c r="E546" s="31"/>
      <c r="BQ546" s="130"/>
    </row>
    <row r="547" spans="2:69" s="26" customFormat="1" x14ac:dyDescent="0.3">
      <c r="B547" s="29"/>
      <c r="C547" s="31"/>
      <c r="D547" s="31"/>
      <c r="E547" s="31"/>
      <c r="BQ547" s="130"/>
    </row>
    <row r="548" spans="2:69" s="26" customFormat="1" x14ac:dyDescent="0.3">
      <c r="B548" s="29"/>
      <c r="C548" s="31"/>
      <c r="D548" s="31"/>
      <c r="E548" s="31"/>
      <c r="BQ548" s="130"/>
    </row>
    <row r="549" spans="2:69" s="26" customFormat="1" x14ac:dyDescent="0.3">
      <c r="B549" s="29"/>
      <c r="C549" s="31"/>
      <c r="D549" s="31"/>
      <c r="E549" s="31"/>
      <c r="BQ549" s="130"/>
    </row>
    <row r="550" spans="2:69" s="26" customFormat="1" x14ac:dyDescent="0.3">
      <c r="B550" s="29"/>
      <c r="C550" s="31"/>
      <c r="D550" s="31"/>
      <c r="E550" s="31"/>
      <c r="BQ550" s="130"/>
    </row>
    <row r="551" spans="2:69" s="26" customFormat="1" x14ac:dyDescent="0.3">
      <c r="B551" s="29"/>
      <c r="C551" s="31"/>
      <c r="D551" s="31"/>
      <c r="E551" s="31"/>
      <c r="BQ551" s="130"/>
    </row>
    <row r="552" spans="2:69" s="26" customFormat="1" x14ac:dyDescent="0.3">
      <c r="B552" s="29"/>
      <c r="C552" s="31"/>
      <c r="D552" s="31"/>
      <c r="E552" s="31"/>
      <c r="BQ552" s="130"/>
    </row>
    <row r="553" spans="2:69" s="26" customFormat="1" x14ac:dyDescent="0.3">
      <c r="B553" s="29"/>
      <c r="C553" s="31"/>
      <c r="D553" s="31"/>
      <c r="E553" s="31"/>
      <c r="BQ553" s="130"/>
    </row>
    <row r="554" spans="2:69" s="26" customFormat="1" x14ac:dyDescent="0.3">
      <c r="B554" s="29"/>
      <c r="C554" s="31"/>
      <c r="D554" s="31"/>
      <c r="E554" s="31"/>
      <c r="BQ554" s="130"/>
    </row>
    <row r="555" spans="2:69" s="26" customFormat="1" x14ac:dyDescent="0.3">
      <c r="B555" s="29"/>
      <c r="C555" s="31"/>
      <c r="D555" s="31"/>
      <c r="E555" s="31"/>
      <c r="BQ555" s="130"/>
    </row>
    <row r="556" spans="2:69" s="26" customFormat="1" x14ac:dyDescent="0.3">
      <c r="B556" s="29"/>
      <c r="C556" s="31"/>
      <c r="D556" s="31"/>
      <c r="E556" s="31"/>
      <c r="BQ556" s="130"/>
    </row>
    <row r="557" spans="2:69" s="26" customFormat="1" x14ac:dyDescent="0.3">
      <c r="B557" s="29"/>
      <c r="C557" s="31"/>
      <c r="D557" s="31"/>
      <c r="E557" s="31"/>
      <c r="BQ557" s="130"/>
    </row>
    <row r="558" spans="2:69" s="26" customFormat="1" x14ac:dyDescent="0.3">
      <c r="B558" s="29"/>
      <c r="C558" s="31"/>
      <c r="D558" s="31"/>
      <c r="E558" s="31"/>
      <c r="BQ558" s="130"/>
    </row>
    <row r="559" spans="2:69" s="26" customFormat="1" x14ac:dyDescent="0.3">
      <c r="B559" s="29"/>
      <c r="C559" s="31"/>
      <c r="D559" s="31"/>
      <c r="E559" s="31"/>
      <c r="BQ559" s="130"/>
    </row>
    <row r="560" spans="2:69" s="26" customFormat="1" x14ac:dyDescent="0.3">
      <c r="B560" s="29"/>
      <c r="C560" s="31"/>
      <c r="D560" s="31"/>
      <c r="E560" s="31"/>
      <c r="BQ560" s="130"/>
    </row>
    <row r="561" spans="2:69" s="26" customFormat="1" x14ac:dyDescent="0.3">
      <c r="B561" s="29"/>
      <c r="C561" s="31"/>
      <c r="D561" s="31"/>
      <c r="E561" s="31"/>
      <c r="BQ561" s="130"/>
    </row>
    <row r="562" spans="2:69" s="26" customFormat="1" x14ac:dyDescent="0.3">
      <c r="B562" s="29"/>
      <c r="C562" s="31"/>
      <c r="D562" s="31"/>
      <c r="E562" s="31"/>
      <c r="BQ562" s="130"/>
    </row>
    <row r="563" spans="2:69" s="26" customFormat="1" x14ac:dyDescent="0.3">
      <c r="B563" s="29"/>
      <c r="C563" s="31"/>
      <c r="D563" s="31"/>
      <c r="E563" s="31"/>
      <c r="BQ563" s="130"/>
    </row>
    <row r="564" spans="2:69" s="26" customFormat="1" x14ac:dyDescent="0.3">
      <c r="B564" s="29"/>
      <c r="C564" s="31"/>
      <c r="D564" s="31"/>
      <c r="E564" s="31"/>
      <c r="BQ564" s="130"/>
    </row>
    <row r="565" spans="2:69" s="26" customFormat="1" x14ac:dyDescent="0.3">
      <c r="B565" s="29"/>
      <c r="C565" s="31"/>
      <c r="D565" s="31"/>
      <c r="E565" s="31"/>
      <c r="BQ565" s="130"/>
    </row>
    <row r="566" spans="2:69" s="26" customFormat="1" x14ac:dyDescent="0.3">
      <c r="B566" s="29"/>
      <c r="C566" s="31"/>
      <c r="D566" s="31"/>
      <c r="E566" s="31"/>
      <c r="BQ566" s="130"/>
    </row>
    <row r="567" spans="2:69" s="26" customFormat="1" x14ac:dyDescent="0.3">
      <c r="B567" s="29"/>
      <c r="C567" s="31"/>
      <c r="D567" s="31"/>
      <c r="E567" s="31"/>
      <c r="BQ567" s="130"/>
    </row>
    <row r="568" spans="2:69" s="26" customFormat="1" x14ac:dyDescent="0.3">
      <c r="B568" s="29"/>
      <c r="C568" s="31"/>
      <c r="D568" s="31"/>
      <c r="E568" s="31"/>
      <c r="BQ568" s="130"/>
    </row>
    <row r="569" spans="2:69" s="26" customFormat="1" x14ac:dyDescent="0.3">
      <c r="B569" s="29"/>
      <c r="C569" s="31"/>
      <c r="D569" s="31"/>
      <c r="E569" s="31"/>
      <c r="BQ569" s="130"/>
    </row>
    <row r="570" spans="2:69" s="26" customFormat="1" x14ac:dyDescent="0.3">
      <c r="B570" s="29"/>
      <c r="C570" s="31"/>
      <c r="D570" s="31"/>
      <c r="E570" s="31"/>
      <c r="BQ570" s="130"/>
    </row>
    <row r="571" spans="2:69" s="26" customFormat="1" x14ac:dyDescent="0.3">
      <c r="B571" s="29"/>
      <c r="C571" s="31"/>
      <c r="D571" s="31"/>
      <c r="E571" s="31"/>
      <c r="BQ571" s="130"/>
    </row>
    <row r="572" spans="2:69" s="26" customFormat="1" x14ac:dyDescent="0.3">
      <c r="B572" s="29"/>
      <c r="C572" s="31"/>
      <c r="D572" s="31"/>
      <c r="E572" s="31"/>
      <c r="BQ572" s="130"/>
    </row>
    <row r="573" spans="2:69" s="26" customFormat="1" x14ac:dyDescent="0.3">
      <c r="B573" s="29"/>
      <c r="C573" s="31"/>
      <c r="D573" s="31"/>
      <c r="E573" s="31"/>
      <c r="BQ573" s="130"/>
    </row>
    <row r="574" spans="2:69" s="26" customFormat="1" x14ac:dyDescent="0.3">
      <c r="B574" s="29"/>
      <c r="C574" s="31"/>
      <c r="D574" s="31"/>
      <c r="E574" s="31"/>
      <c r="BQ574" s="130"/>
    </row>
    <row r="575" spans="2:69" s="26" customFormat="1" x14ac:dyDescent="0.3">
      <c r="B575" s="29"/>
      <c r="C575" s="31"/>
      <c r="D575" s="31"/>
      <c r="E575" s="31"/>
      <c r="BQ575" s="130"/>
    </row>
    <row r="576" spans="2:69" s="26" customFormat="1" x14ac:dyDescent="0.3">
      <c r="B576" s="29"/>
      <c r="C576" s="31"/>
      <c r="D576" s="31"/>
      <c r="E576" s="31"/>
      <c r="BQ576" s="130"/>
    </row>
    <row r="577" spans="2:69" s="26" customFormat="1" x14ac:dyDescent="0.3">
      <c r="B577" s="29"/>
      <c r="C577" s="31"/>
      <c r="D577" s="31"/>
      <c r="E577" s="31"/>
      <c r="BQ577" s="130"/>
    </row>
    <row r="578" spans="2:69" s="26" customFormat="1" x14ac:dyDescent="0.3">
      <c r="B578" s="29"/>
      <c r="C578" s="31"/>
      <c r="D578" s="31"/>
      <c r="E578" s="31"/>
      <c r="BQ578" s="130"/>
    </row>
    <row r="579" spans="2:69" s="26" customFormat="1" x14ac:dyDescent="0.3">
      <c r="B579" s="29"/>
      <c r="C579" s="31"/>
      <c r="D579" s="31"/>
      <c r="E579" s="31"/>
      <c r="BQ579" s="130"/>
    </row>
    <row r="580" spans="2:69" s="26" customFormat="1" x14ac:dyDescent="0.3">
      <c r="B580" s="29"/>
      <c r="C580" s="31"/>
      <c r="D580" s="31"/>
      <c r="E580" s="31"/>
      <c r="BQ580" s="130"/>
    </row>
    <row r="581" spans="2:69" s="26" customFormat="1" x14ac:dyDescent="0.3">
      <c r="B581" s="29"/>
      <c r="C581" s="31"/>
      <c r="D581" s="31"/>
      <c r="E581" s="31"/>
      <c r="BQ581" s="130"/>
    </row>
    <row r="582" spans="2:69" s="26" customFormat="1" x14ac:dyDescent="0.3">
      <c r="B582" s="29"/>
      <c r="C582" s="31"/>
      <c r="D582" s="31"/>
      <c r="E582" s="31"/>
      <c r="BQ582" s="130"/>
    </row>
    <row r="583" spans="2:69" s="26" customFormat="1" x14ac:dyDescent="0.3">
      <c r="B583" s="29"/>
      <c r="C583" s="31"/>
      <c r="D583" s="31"/>
      <c r="E583" s="31"/>
      <c r="BQ583" s="130"/>
    </row>
    <row r="584" spans="2:69" s="26" customFormat="1" x14ac:dyDescent="0.3">
      <c r="B584" s="29"/>
      <c r="C584" s="31"/>
      <c r="D584" s="31"/>
      <c r="E584" s="31"/>
      <c r="BQ584" s="130"/>
    </row>
    <row r="585" spans="2:69" s="26" customFormat="1" x14ac:dyDescent="0.3">
      <c r="B585" s="29"/>
      <c r="C585" s="31"/>
      <c r="D585" s="31"/>
      <c r="E585" s="31"/>
      <c r="BQ585" s="130"/>
    </row>
    <row r="586" spans="2:69" s="26" customFormat="1" x14ac:dyDescent="0.3">
      <c r="B586" s="29"/>
      <c r="C586" s="31"/>
      <c r="D586" s="31"/>
      <c r="E586" s="31"/>
      <c r="BQ586" s="130"/>
    </row>
    <row r="587" spans="2:69" s="26" customFormat="1" x14ac:dyDescent="0.3">
      <c r="B587" s="29"/>
      <c r="C587" s="31"/>
      <c r="D587" s="31"/>
      <c r="E587" s="31"/>
      <c r="BQ587" s="130"/>
    </row>
    <row r="588" spans="2:69" s="26" customFormat="1" x14ac:dyDescent="0.3">
      <c r="B588" s="29"/>
      <c r="C588" s="31"/>
      <c r="D588" s="31"/>
      <c r="E588" s="31"/>
      <c r="BQ588" s="130"/>
    </row>
    <row r="589" spans="2:69" s="26" customFormat="1" x14ac:dyDescent="0.3">
      <c r="B589" s="29"/>
      <c r="C589" s="31"/>
      <c r="D589" s="31"/>
      <c r="E589" s="31"/>
      <c r="BQ589" s="130"/>
    </row>
    <row r="590" spans="2:69" s="26" customFormat="1" x14ac:dyDescent="0.3">
      <c r="B590" s="29"/>
      <c r="C590" s="31"/>
      <c r="D590" s="31"/>
      <c r="E590" s="31"/>
      <c r="BQ590" s="130"/>
    </row>
    <row r="591" spans="2:69" s="26" customFormat="1" x14ac:dyDescent="0.3">
      <c r="B591" s="29"/>
      <c r="C591" s="31"/>
      <c r="D591" s="31"/>
      <c r="E591" s="31"/>
      <c r="BQ591" s="130"/>
    </row>
    <row r="592" spans="2:69" s="26" customFormat="1" x14ac:dyDescent="0.3">
      <c r="B592" s="29"/>
      <c r="C592" s="31"/>
      <c r="D592" s="31"/>
      <c r="E592" s="31"/>
      <c r="BQ592" s="130"/>
    </row>
    <row r="593" spans="2:69" s="26" customFormat="1" x14ac:dyDescent="0.3">
      <c r="B593" s="29"/>
      <c r="C593" s="31"/>
      <c r="D593" s="31"/>
      <c r="E593" s="31"/>
      <c r="BQ593" s="130"/>
    </row>
    <row r="594" spans="2:69" s="26" customFormat="1" x14ac:dyDescent="0.3">
      <c r="B594" s="29"/>
      <c r="C594" s="31"/>
      <c r="D594" s="31"/>
      <c r="E594" s="31"/>
      <c r="BQ594" s="130"/>
    </row>
    <row r="595" spans="2:69" s="26" customFormat="1" x14ac:dyDescent="0.3">
      <c r="B595" s="29"/>
      <c r="C595" s="31"/>
      <c r="D595" s="31"/>
      <c r="E595" s="31"/>
      <c r="BQ595" s="130"/>
    </row>
    <row r="596" spans="2:69" s="26" customFormat="1" x14ac:dyDescent="0.3">
      <c r="B596" s="29"/>
      <c r="C596" s="31"/>
      <c r="D596" s="31"/>
      <c r="E596" s="31"/>
      <c r="BQ596" s="130"/>
    </row>
    <row r="597" spans="2:69" s="26" customFormat="1" x14ac:dyDescent="0.3">
      <c r="B597" s="29"/>
      <c r="C597" s="31"/>
      <c r="D597" s="31"/>
      <c r="E597" s="31"/>
      <c r="BQ597" s="130"/>
    </row>
    <row r="598" spans="2:69" s="26" customFormat="1" x14ac:dyDescent="0.3">
      <c r="B598" s="29"/>
      <c r="C598" s="31"/>
      <c r="D598" s="31"/>
      <c r="E598" s="31"/>
      <c r="BQ598" s="130"/>
    </row>
    <row r="599" spans="2:69" s="26" customFormat="1" x14ac:dyDescent="0.3">
      <c r="B599" s="29"/>
      <c r="C599" s="31"/>
      <c r="D599" s="31"/>
      <c r="E599" s="31"/>
      <c r="BQ599" s="130"/>
    </row>
    <row r="600" spans="2:69" s="26" customFormat="1" x14ac:dyDescent="0.3">
      <c r="B600" s="29"/>
      <c r="C600" s="31"/>
      <c r="D600" s="31"/>
      <c r="E600" s="31"/>
      <c r="BQ600" s="130"/>
    </row>
    <row r="601" spans="2:69" s="26" customFormat="1" x14ac:dyDescent="0.3">
      <c r="B601" s="29"/>
      <c r="C601" s="31"/>
      <c r="D601" s="31"/>
      <c r="E601" s="31"/>
      <c r="BQ601" s="130"/>
    </row>
    <row r="602" spans="2:69" s="26" customFormat="1" x14ac:dyDescent="0.3">
      <c r="B602" s="29"/>
      <c r="C602" s="31"/>
      <c r="D602" s="31"/>
      <c r="E602" s="31"/>
      <c r="BQ602" s="130"/>
    </row>
    <row r="603" spans="2:69" s="26" customFormat="1" x14ac:dyDescent="0.3">
      <c r="B603" s="29"/>
      <c r="C603" s="31"/>
      <c r="D603" s="31"/>
      <c r="E603" s="31"/>
      <c r="BQ603" s="130"/>
    </row>
    <row r="604" spans="2:69" s="26" customFormat="1" x14ac:dyDescent="0.3">
      <c r="B604" s="29"/>
      <c r="C604" s="31"/>
      <c r="D604" s="31"/>
      <c r="E604" s="31"/>
      <c r="BQ604" s="130"/>
    </row>
    <row r="605" spans="2:69" s="26" customFormat="1" x14ac:dyDescent="0.3">
      <c r="B605" s="29"/>
      <c r="C605" s="31"/>
      <c r="D605" s="31"/>
      <c r="E605" s="31"/>
      <c r="BQ605" s="130"/>
    </row>
    <row r="606" spans="2:69" s="26" customFormat="1" x14ac:dyDescent="0.3">
      <c r="B606" s="29"/>
      <c r="C606" s="31"/>
      <c r="D606" s="31"/>
      <c r="E606" s="31"/>
      <c r="BQ606" s="130"/>
    </row>
    <row r="607" spans="2:69" s="26" customFormat="1" x14ac:dyDescent="0.3">
      <c r="B607" s="29"/>
      <c r="C607" s="31"/>
      <c r="D607" s="31"/>
      <c r="E607" s="31"/>
      <c r="BQ607" s="130"/>
    </row>
    <row r="608" spans="2:69" s="26" customFormat="1" x14ac:dyDescent="0.3">
      <c r="B608" s="29"/>
      <c r="C608" s="31"/>
      <c r="D608" s="31"/>
      <c r="E608" s="31"/>
      <c r="BQ608" s="130"/>
    </row>
    <row r="609" spans="2:69" s="26" customFormat="1" x14ac:dyDescent="0.3">
      <c r="B609" s="29"/>
      <c r="C609" s="31"/>
      <c r="D609" s="31"/>
      <c r="E609" s="31"/>
      <c r="BQ609" s="130"/>
    </row>
    <row r="610" spans="2:69" s="26" customFormat="1" x14ac:dyDescent="0.3">
      <c r="B610" s="29"/>
      <c r="C610" s="31"/>
      <c r="D610" s="31"/>
      <c r="E610" s="31"/>
      <c r="BQ610" s="130"/>
    </row>
    <row r="611" spans="2:69" s="26" customFormat="1" x14ac:dyDescent="0.3">
      <c r="B611" s="29"/>
      <c r="C611" s="31"/>
      <c r="D611" s="31"/>
      <c r="E611" s="31"/>
      <c r="BQ611" s="130"/>
    </row>
    <row r="612" spans="2:69" s="26" customFormat="1" x14ac:dyDescent="0.3">
      <c r="B612" s="29"/>
      <c r="C612" s="31"/>
      <c r="D612" s="31"/>
      <c r="E612" s="31"/>
      <c r="BQ612" s="130"/>
    </row>
    <row r="613" spans="2:69" s="26" customFormat="1" x14ac:dyDescent="0.3">
      <c r="B613" s="29"/>
      <c r="C613" s="31"/>
      <c r="D613" s="31"/>
      <c r="E613" s="31"/>
      <c r="BQ613" s="130"/>
    </row>
    <row r="614" spans="2:69" s="26" customFormat="1" x14ac:dyDescent="0.3">
      <c r="B614" s="29"/>
      <c r="C614" s="31"/>
      <c r="D614" s="31"/>
      <c r="E614" s="31"/>
      <c r="BQ614" s="130"/>
    </row>
    <row r="615" spans="2:69" s="26" customFormat="1" x14ac:dyDescent="0.3">
      <c r="B615" s="29"/>
      <c r="C615" s="31"/>
      <c r="D615" s="31"/>
      <c r="E615" s="31"/>
      <c r="BQ615" s="130"/>
    </row>
    <row r="616" spans="2:69" s="26" customFormat="1" x14ac:dyDescent="0.3">
      <c r="B616" s="29"/>
      <c r="C616" s="31"/>
      <c r="D616" s="31"/>
      <c r="E616" s="31"/>
      <c r="BQ616" s="130"/>
    </row>
    <row r="617" spans="2:69" s="26" customFormat="1" x14ac:dyDescent="0.3">
      <c r="B617" s="29"/>
      <c r="C617" s="31"/>
      <c r="D617" s="31"/>
      <c r="E617" s="31"/>
      <c r="BQ617" s="129"/>
    </row>
  </sheetData>
  <mergeCells count="27">
    <mergeCell ref="C62:BQ62"/>
    <mergeCell ref="B58:E58"/>
    <mergeCell ref="A46:A52"/>
    <mergeCell ref="C60:BQ60"/>
    <mergeCell ref="C61:BQ61"/>
    <mergeCell ref="B7:E7"/>
    <mergeCell ref="A19:A44"/>
    <mergeCell ref="B19:E19"/>
    <mergeCell ref="B25:E25"/>
    <mergeCell ref="B32:E32"/>
    <mergeCell ref="B38:E38"/>
    <mergeCell ref="BQ33:BQ37"/>
    <mergeCell ref="BQ39:BQ44"/>
    <mergeCell ref="BQ46:BQ51"/>
    <mergeCell ref="A2:BQ3"/>
    <mergeCell ref="C59:BQ59"/>
    <mergeCell ref="BQ5:BQ6"/>
    <mergeCell ref="BQ7:BQ12"/>
    <mergeCell ref="BQ14:BQ18"/>
    <mergeCell ref="BQ20:BQ24"/>
    <mergeCell ref="BQ26:BQ31"/>
    <mergeCell ref="B45:E45"/>
    <mergeCell ref="B52:E52"/>
    <mergeCell ref="A5:A6"/>
    <mergeCell ref="E5:E6"/>
    <mergeCell ref="A7:A18"/>
    <mergeCell ref="B13:E13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O602"/>
  <sheetViews>
    <sheetView view="pageBreakPreview" zoomScale="80" zoomScaleNormal="90" zoomScaleSheetLayoutView="80" workbookViewId="0">
      <pane xSplit="2" ySplit="5" topLeftCell="C6" activePane="bottomRight" state="frozen"/>
      <selection pane="topRight" activeCell="AA1" sqref="AA1"/>
      <selection pane="bottomLeft" activeCell="A5" sqref="A5"/>
      <selection pane="bottomRight" activeCell="BU12" sqref="BU12"/>
    </sheetView>
  </sheetViews>
  <sheetFormatPr defaultRowHeight="16.5" x14ac:dyDescent="0.3"/>
  <cols>
    <col min="1" max="1" width="9.125" style="5" customWidth="1"/>
    <col min="2" max="2" width="81" style="30" customWidth="1"/>
    <col min="3" max="3" width="7.125" style="28" customWidth="1"/>
    <col min="4" max="16" width="3.625" style="28" hidden="1" customWidth="1"/>
    <col min="17" max="17" width="3.625" style="12" hidden="1" customWidth="1"/>
    <col min="18" max="66" width="3.625" style="28" hidden="1" customWidth="1"/>
    <col min="67" max="67" width="96.375" style="5" customWidth="1"/>
    <col min="68" max="16384" width="9" style="5"/>
  </cols>
  <sheetData>
    <row r="1" spans="1:67" ht="9.75" customHeight="1" thickBot="1" x14ac:dyDescent="0.3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7" s="26" customFormat="1" ht="16.5" customHeight="1" thickTop="1" x14ac:dyDescent="0.3">
      <c r="A2" s="179" t="s">
        <v>180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1"/>
    </row>
    <row r="3" spans="1:67" s="26" customFormat="1" ht="39.75" customHeight="1" thickBot="1" x14ac:dyDescent="0.3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4"/>
    </row>
    <row r="4" spans="1:67" s="26" customFormat="1" ht="9.75" customHeight="1" thickTop="1" thickBot="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</row>
    <row r="5" spans="1:67" ht="45" customHeight="1" thickBot="1" x14ac:dyDescent="0.35">
      <c r="A5" s="72" t="s">
        <v>106</v>
      </c>
      <c r="B5" s="73" t="s">
        <v>107</v>
      </c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4" t="s">
        <v>108</v>
      </c>
    </row>
    <row r="6" spans="1:67" ht="31.5" customHeight="1" x14ac:dyDescent="0.3">
      <c r="A6" s="155" t="s">
        <v>12</v>
      </c>
      <c r="B6" s="102" t="s">
        <v>79</v>
      </c>
      <c r="C6" s="39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8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0"/>
    </row>
    <row r="7" spans="1:67" ht="31.5" customHeight="1" x14ac:dyDescent="0.3">
      <c r="A7" s="155"/>
      <c r="B7" s="33" t="s">
        <v>21</v>
      </c>
      <c r="C7" s="88">
        <f>'교직원 설문조사'!E8</f>
        <v>0.25</v>
      </c>
      <c r="D7" s="25"/>
      <c r="BO7" s="230"/>
    </row>
    <row r="8" spans="1:67" ht="31.5" customHeight="1" x14ac:dyDescent="0.3">
      <c r="A8" s="155"/>
      <c r="B8" s="34" t="s">
        <v>22</v>
      </c>
      <c r="C8" s="88">
        <f>'교직원 설문조사'!E9</f>
        <v>0.25</v>
      </c>
      <c r="D8" s="25"/>
      <c r="BO8" s="230"/>
    </row>
    <row r="9" spans="1:67" ht="31.5" customHeight="1" x14ac:dyDescent="0.3">
      <c r="A9" s="155"/>
      <c r="B9" s="34" t="s">
        <v>23</v>
      </c>
      <c r="C9" s="88">
        <f>'교직원 설문조사'!E10</f>
        <v>0.5</v>
      </c>
      <c r="D9" s="25"/>
      <c r="BO9" s="230"/>
    </row>
    <row r="10" spans="1:67" ht="31.5" customHeight="1" x14ac:dyDescent="0.3">
      <c r="A10" s="155"/>
      <c r="B10" s="34" t="s">
        <v>24</v>
      </c>
      <c r="C10" s="88">
        <f>'교직원 설문조사'!E11</f>
        <v>0</v>
      </c>
      <c r="D10" s="25"/>
      <c r="BO10" s="230"/>
    </row>
    <row r="11" spans="1:67" ht="31.5" customHeight="1" x14ac:dyDescent="0.3">
      <c r="A11" s="155"/>
      <c r="B11" s="35" t="s">
        <v>25</v>
      </c>
      <c r="C11" s="88">
        <f>'교직원 설문조사'!E12</f>
        <v>0</v>
      </c>
      <c r="D11" s="25"/>
      <c r="BO11" s="230"/>
    </row>
    <row r="12" spans="1:67" ht="31.5" customHeight="1" x14ac:dyDescent="0.3">
      <c r="A12" s="155"/>
      <c r="B12" s="101" t="s">
        <v>80</v>
      </c>
      <c r="C12" s="89"/>
      <c r="D12" s="25"/>
      <c r="BO12" s="86"/>
    </row>
    <row r="13" spans="1:67" ht="31.5" customHeight="1" x14ac:dyDescent="0.3">
      <c r="A13" s="155"/>
      <c r="B13" s="33" t="s">
        <v>17</v>
      </c>
      <c r="C13" s="88">
        <f>'교직원 설문조사'!E14</f>
        <v>0.125</v>
      </c>
      <c r="D13" s="25"/>
      <c r="BO13" s="230"/>
    </row>
    <row r="14" spans="1:67" ht="31.5" customHeight="1" x14ac:dyDescent="0.3">
      <c r="A14" s="155"/>
      <c r="B14" s="34" t="s">
        <v>16</v>
      </c>
      <c r="C14" s="88">
        <f>'교직원 설문조사'!E15</f>
        <v>0.25</v>
      </c>
      <c r="D14" s="25"/>
      <c r="BO14" s="230"/>
    </row>
    <row r="15" spans="1:67" ht="31.5" customHeight="1" x14ac:dyDescent="0.3">
      <c r="A15" s="155"/>
      <c r="B15" s="34" t="s">
        <v>18</v>
      </c>
      <c r="C15" s="88">
        <f>'교직원 설문조사'!E16</f>
        <v>0.625</v>
      </c>
      <c r="D15" s="25"/>
      <c r="BO15" s="230"/>
    </row>
    <row r="16" spans="1:67" ht="31.5" customHeight="1" x14ac:dyDescent="0.3">
      <c r="A16" s="155"/>
      <c r="B16" s="34" t="s">
        <v>19</v>
      </c>
      <c r="C16" s="88">
        <f>'교직원 설문조사'!E17</f>
        <v>0</v>
      </c>
      <c r="D16" s="25"/>
      <c r="BO16" s="230"/>
    </row>
    <row r="17" spans="1:67" ht="31.5" customHeight="1" x14ac:dyDescent="0.3">
      <c r="A17" s="156"/>
      <c r="B17" s="35" t="s">
        <v>20</v>
      </c>
      <c r="C17" s="88">
        <f>'교직원 설문조사'!E18</f>
        <v>0</v>
      </c>
      <c r="D17" s="25"/>
      <c r="BO17" s="230"/>
    </row>
    <row r="18" spans="1:67" ht="34.5" customHeight="1" x14ac:dyDescent="0.3">
      <c r="A18" s="160"/>
      <c r="B18" s="101" t="s">
        <v>110</v>
      </c>
      <c r="C18" s="89"/>
      <c r="D18" s="25"/>
      <c r="BO18" s="86"/>
    </row>
    <row r="19" spans="1:67" ht="34.5" customHeight="1" x14ac:dyDescent="0.3">
      <c r="A19" s="160"/>
      <c r="B19" s="33" t="s">
        <v>21</v>
      </c>
      <c r="C19" s="88">
        <f>'교직원 설문조사'!E20</f>
        <v>0.375</v>
      </c>
      <c r="D19" s="25"/>
      <c r="BO19" s="86"/>
    </row>
    <row r="20" spans="1:67" ht="34.5" customHeight="1" x14ac:dyDescent="0.3">
      <c r="A20" s="160"/>
      <c r="B20" s="34" t="s">
        <v>22</v>
      </c>
      <c r="C20" s="88">
        <f>'교직원 설문조사'!E21</f>
        <v>0.375</v>
      </c>
      <c r="D20" s="25"/>
      <c r="BO20" s="86"/>
    </row>
    <row r="21" spans="1:67" ht="34.5" customHeight="1" x14ac:dyDescent="0.3">
      <c r="A21" s="160"/>
      <c r="B21" s="34" t="s">
        <v>23</v>
      </c>
      <c r="C21" s="88">
        <f>'교직원 설문조사'!E22</f>
        <v>0.25</v>
      </c>
      <c r="D21" s="25"/>
      <c r="BO21" s="86"/>
    </row>
    <row r="22" spans="1:67" ht="34.5" customHeight="1" x14ac:dyDescent="0.3">
      <c r="A22" s="160"/>
      <c r="B22" s="34" t="s">
        <v>24</v>
      </c>
      <c r="C22" s="88">
        <f>'교직원 설문조사'!E23</f>
        <v>0</v>
      </c>
      <c r="D22" s="25"/>
      <c r="BO22" s="86"/>
    </row>
    <row r="23" spans="1:67" ht="34.5" customHeight="1" x14ac:dyDescent="0.3">
      <c r="A23" s="160"/>
      <c r="B23" s="35" t="s">
        <v>25</v>
      </c>
      <c r="C23" s="88">
        <f>'교직원 설문조사'!E24</f>
        <v>0</v>
      </c>
      <c r="D23" s="25"/>
      <c r="BO23" s="86"/>
    </row>
    <row r="24" spans="1:67" ht="34.5" customHeight="1" x14ac:dyDescent="0.3">
      <c r="A24" s="160"/>
      <c r="B24" s="100" t="s">
        <v>111</v>
      </c>
      <c r="C24" s="89"/>
      <c r="D24" s="10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0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07"/>
    </row>
    <row r="25" spans="1:67" ht="34.5" customHeight="1" x14ac:dyDescent="0.3">
      <c r="A25" s="160"/>
      <c r="B25" s="33" t="s">
        <v>26</v>
      </c>
      <c r="C25" s="88">
        <f>'교직원 설문조사'!E26</f>
        <v>0</v>
      </c>
      <c r="D25" s="25"/>
      <c r="BO25" s="87"/>
    </row>
    <row r="26" spans="1:67" ht="34.5" customHeight="1" x14ac:dyDescent="0.3">
      <c r="A26" s="160"/>
      <c r="B26" s="34" t="s">
        <v>27</v>
      </c>
      <c r="C26" s="88">
        <f>'교직원 설문조사'!E27</f>
        <v>0</v>
      </c>
      <c r="D26" s="25"/>
      <c r="BO26" s="86"/>
    </row>
    <row r="27" spans="1:67" ht="34.5" customHeight="1" x14ac:dyDescent="0.3">
      <c r="A27" s="160"/>
      <c r="B27" s="34" t="s">
        <v>28</v>
      </c>
      <c r="C27" s="88">
        <f>'교직원 설문조사'!E28</f>
        <v>0</v>
      </c>
      <c r="D27" s="25"/>
      <c r="BO27" s="86"/>
    </row>
    <row r="28" spans="1:67" ht="34.5" customHeight="1" x14ac:dyDescent="0.3">
      <c r="A28" s="160"/>
      <c r="B28" s="34" t="s">
        <v>29</v>
      </c>
      <c r="C28" s="88">
        <f>'교직원 설문조사'!E29</f>
        <v>0</v>
      </c>
      <c r="D28" s="25"/>
      <c r="BO28" s="86"/>
    </row>
    <row r="29" spans="1:67" ht="34.5" customHeight="1" x14ac:dyDescent="0.3">
      <c r="A29" s="160"/>
      <c r="B29" s="34" t="s">
        <v>30</v>
      </c>
      <c r="C29" s="88">
        <f>'교직원 설문조사'!E30</f>
        <v>0</v>
      </c>
      <c r="D29" s="25"/>
      <c r="BO29" s="86"/>
    </row>
    <row r="30" spans="1:67" ht="34.5" customHeight="1" x14ac:dyDescent="0.3">
      <c r="A30" s="160"/>
      <c r="B30" s="35" t="s">
        <v>36</v>
      </c>
      <c r="C30" s="88">
        <f>'교직원 설문조사'!E31</f>
        <v>0</v>
      </c>
      <c r="D30" s="25"/>
      <c r="BO30" s="86"/>
    </row>
    <row r="31" spans="1:67" ht="35.25" customHeight="1" x14ac:dyDescent="0.3">
      <c r="A31" s="160"/>
      <c r="B31" s="101" t="s">
        <v>117</v>
      </c>
      <c r="C31" s="89"/>
      <c r="D31" s="25"/>
      <c r="BO31" s="86"/>
    </row>
    <row r="32" spans="1:67" ht="35.25" customHeight="1" x14ac:dyDescent="0.3">
      <c r="A32" s="160"/>
      <c r="B32" s="33" t="s">
        <v>21</v>
      </c>
      <c r="C32" s="88">
        <f>'교직원 설문조사'!E33</f>
        <v>0.25</v>
      </c>
      <c r="D32" s="25"/>
      <c r="BO32" s="86"/>
    </row>
    <row r="33" spans="1:67" ht="35.25" customHeight="1" x14ac:dyDescent="0.3">
      <c r="A33" s="160"/>
      <c r="B33" s="34" t="s">
        <v>22</v>
      </c>
      <c r="C33" s="88">
        <f>'교직원 설문조사'!E34</f>
        <v>0.25</v>
      </c>
      <c r="D33" s="25"/>
      <c r="BO33" s="86"/>
    </row>
    <row r="34" spans="1:67" ht="35.25" customHeight="1" x14ac:dyDescent="0.3">
      <c r="A34" s="160"/>
      <c r="B34" s="34" t="s">
        <v>23</v>
      </c>
      <c r="C34" s="88">
        <f>'교직원 설문조사'!E35</f>
        <v>0.5</v>
      </c>
      <c r="D34" s="25"/>
      <c r="BO34" s="86"/>
    </row>
    <row r="35" spans="1:67" ht="35.25" customHeight="1" x14ac:dyDescent="0.3">
      <c r="A35" s="160"/>
      <c r="B35" s="34" t="s">
        <v>24</v>
      </c>
      <c r="C35" s="88">
        <f>'교직원 설문조사'!E36</f>
        <v>0</v>
      </c>
      <c r="D35" s="25"/>
      <c r="BO35" s="86"/>
    </row>
    <row r="36" spans="1:67" ht="35.25" customHeight="1" x14ac:dyDescent="0.3">
      <c r="A36" s="160"/>
      <c r="B36" s="35" t="s">
        <v>25</v>
      </c>
      <c r="C36" s="88">
        <f>'교직원 설문조사'!E37</f>
        <v>0</v>
      </c>
      <c r="D36" s="25"/>
      <c r="BO36" s="86"/>
    </row>
    <row r="37" spans="1:67" ht="31.5" customHeight="1" x14ac:dyDescent="0.3">
      <c r="A37" s="160"/>
      <c r="B37" s="101" t="s">
        <v>113</v>
      </c>
      <c r="C37" s="89"/>
      <c r="D37" s="25"/>
      <c r="BO37" s="86"/>
    </row>
    <row r="38" spans="1:67" ht="36" customHeight="1" x14ac:dyDescent="0.3">
      <c r="A38" s="160"/>
      <c r="B38" s="33" t="s">
        <v>31</v>
      </c>
      <c r="C38" s="88">
        <f>'교직원 설문조사'!E39</f>
        <v>0</v>
      </c>
      <c r="D38" s="25"/>
      <c r="BO38" s="86"/>
    </row>
    <row r="39" spans="1:67" ht="36" customHeight="1" x14ac:dyDescent="0.3">
      <c r="A39" s="160"/>
      <c r="B39" s="34" t="s">
        <v>32</v>
      </c>
      <c r="C39" s="88">
        <f>'교직원 설문조사'!E40</f>
        <v>0.125</v>
      </c>
      <c r="D39" s="25"/>
      <c r="BO39" s="86"/>
    </row>
    <row r="40" spans="1:67" ht="36" customHeight="1" x14ac:dyDescent="0.3">
      <c r="A40" s="160"/>
      <c r="B40" s="34" t="s">
        <v>33</v>
      </c>
      <c r="C40" s="88">
        <f>'교직원 설문조사'!E41</f>
        <v>0</v>
      </c>
      <c r="D40" s="25"/>
      <c r="BO40" s="86"/>
    </row>
    <row r="41" spans="1:67" ht="36" customHeight="1" x14ac:dyDescent="0.3">
      <c r="A41" s="160"/>
      <c r="B41" s="34" t="s">
        <v>34</v>
      </c>
      <c r="C41" s="88">
        <f>'교직원 설문조사'!E42</f>
        <v>0</v>
      </c>
      <c r="D41" s="25"/>
      <c r="BO41" s="86"/>
    </row>
    <row r="42" spans="1:67" ht="36" customHeight="1" x14ac:dyDescent="0.3">
      <c r="A42" s="160"/>
      <c r="B42" s="34" t="s">
        <v>35</v>
      </c>
      <c r="C42" s="88">
        <f>'교직원 설문조사'!E43</f>
        <v>0</v>
      </c>
      <c r="D42" s="25"/>
      <c r="BO42" s="86"/>
    </row>
    <row r="43" spans="1:67" ht="36" customHeight="1" x14ac:dyDescent="0.3">
      <c r="A43" s="160"/>
      <c r="B43" s="45" t="s">
        <v>36</v>
      </c>
      <c r="C43" s="88">
        <f>'교직원 설문조사'!E44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86"/>
    </row>
    <row r="44" spans="1:67" ht="35.25" customHeight="1" x14ac:dyDescent="0.3">
      <c r="A44" s="231" t="s">
        <v>38</v>
      </c>
      <c r="B44" s="104" t="s">
        <v>118</v>
      </c>
      <c r="C44" s="89"/>
      <c r="D44" s="25"/>
      <c r="BO44" s="86"/>
    </row>
    <row r="45" spans="1:67" ht="31.5" customHeight="1" x14ac:dyDescent="0.3">
      <c r="A45" s="231"/>
      <c r="B45" s="33" t="s">
        <v>21</v>
      </c>
      <c r="C45" s="88">
        <f>'교직원 설문조사'!E46</f>
        <v>0.25</v>
      </c>
      <c r="D45" s="25"/>
      <c r="BO45" s="87"/>
    </row>
    <row r="46" spans="1:67" ht="31.5" customHeight="1" x14ac:dyDescent="0.3">
      <c r="A46" s="231"/>
      <c r="B46" s="34" t="s">
        <v>22</v>
      </c>
      <c r="C46" s="88">
        <f>'교직원 설문조사'!E47</f>
        <v>0.25</v>
      </c>
      <c r="D46" s="25"/>
      <c r="BO46" s="86"/>
    </row>
    <row r="47" spans="1:67" ht="31.5" customHeight="1" x14ac:dyDescent="0.3">
      <c r="A47" s="231"/>
      <c r="B47" s="34" t="s">
        <v>23</v>
      </c>
      <c r="C47" s="88">
        <f>'교직원 설문조사'!E48</f>
        <v>0.25</v>
      </c>
      <c r="D47" s="25"/>
      <c r="BO47" s="86"/>
    </row>
    <row r="48" spans="1:67" ht="31.5" customHeight="1" x14ac:dyDescent="0.3">
      <c r="A48" s="231"/>
      <c r="B48" s="34" t="s">
        <v>24</v>
      </c>
      <c r="C48" s="88">
        <f>'교직원 설문조사'!E49</f>
        <v>0.125</v>
      </c>
      <c r="D48" s="25"/>
      <c r="BO48" s="86"/>
    </row>
    <row r="49" spans="1:67" ht="31.5" customHeight="1" x14ac:dyDescent="0.3">
      <c r="A49" s="231"/>
      <c r="B49" s="35" t="s">
        <v>25</v>
      </c>
      <c r="C49" s="88">
        <f>'교직원 설문조사'!E50</f>
        <v>0.125</v>
      </c>
      <c r="D49" s="25"/>
      <c r="BO49" s="86"/>
    </row>
    <row r="50" spans="1:67" ht="45.75" customHeight="1" x14ac:dyDescent="0.3">
      <c r="A50" s="231"/>
      <c r="B50" s="103" t="s">
        <v>85</v>
      </c>
      <c r="C50" s="88">
        <f>'교직원 설문조사'!E51</f>
        <v>0</v>
      </c>
      <c r="D50" s="25"/>
      <c r="BO50" s="86"/>
    </row>
    <row r="51" spans="1:67" ht="45.75" customHeight="1" x14ac:dyDescent="0.3">
      <c r="A51" s="231"/>
      <c r="B51" s="33" t="s">
        <v>39</v>
      </c>
      <c r="C51" s="88">
        <f>'교직원 설문조사'!E52</f>
        <v>0</v>
      </c>
      <c r="D51" s="25"/>
      <c r="BO51" s="86"/>
    </row>
    <row r="52" spans="1:67" ht="45.75" customHeight="1" x14ac:dyDescent="0.3">
      <c r="A52" s="231"/>
      <c r="B52" s="34" t="s">
        <v>40</v>
      </c>
      <c r="C52" s="88">
        <f>'교직원 설문조사'!E53</f>
        <v>0.125</v>
      </c>
      <c r="D52" s="25"/>
      <c r="BO52" s="86"/>
    </row>
    <row r="53" spans="1:67" ht="45.75" customHeight="1" x14ac:dyDescent="0.3">
      <c r="A53" s="231"/>
      <c r="B53" s="35" t="s">
        <v>41</v>
      </c>
      <c r="C53" s="88">
        <f>'교직원 설문조사'!E54</f>
        <v>0.25</v>
      </c>
      <c r="D53" s="25"/>
      <c r="BO53" s="86"/>
    </row>
    <row r="54" spans="1:67" ht="31.5" customHeight="1" x14ac:dyDescent="0.3">
      <c r="A54" s="231"/>
      <c r="B54" s="102" t="s">
        <v>115</v>
      </c>
      <c r="C54" s="89"/>
      <c r="D54" s="25"/>
      <c r="BO54" s="86"/>
    </row>
    <row r="55" spans="1:67" ht="31.5" customHeight="1" x14ac:dyDescent="0.3">
      <c r="A55" s="165" t="s">
        <v>77</v>
      </c>
      <c r="B55" s="33" t="s">
        <v>42</v>
      </c>
      <c r="C55" s="88">
        <f>'교직원 설문조사'!E56</f>
        <v>0</v>
      </c>
      <c r="D55" s="25"/>
      <c r="BO55" s="87"/>
    </row>
    <row r="56" spans="1:67" ht="31.5" customHeight="1" x14ac:dyDescent="0.3">
      <c r="A56" s="165"/>
      <c r="B56" s="34" t="s">
        <v>43</v>
      </c>
      <c r="C56" s="88">
        <f>'교직원 설문조사'!E57</f>
        <v>0</v>
      </c>
      <c r="D56" s="25"/>
      <c r="BO56" s="86"/>
    </row>
    <row r="57" spans="1:67" ht="31.5" customHeight="1" x14ac:dyDescent="0.3">
      <c r="A57" s="165"/>
      <c r="B57" s="34" t="s">
        <v>44</v>
      </c>
      <c r="C57" s="88">
        <f>'교직원 설문조사'!E58</f>
        <v>0</v>
      </c>
      <c r="D57" s="25"/>
      <c r="BO57" s="86"/>
    </row>
    <row r="58" spans="1:67" ht="31.5" customHeight="1" x14ac:dyDescent="0.3">
      <c r="A58" s="165"/>
      <c r="B58" s="34" t="s">
        <v>45</v>
      </c>
      <c r="C58" s="88">
        <f>'교직원 설문조사'!E60</f>
        <v>0</v>
      </c>
      <c r="D58" s="25"/>
      <c r="BO58" s="86"/>
    </row>
    <row r="59" spans="1:67" ht="31.5" customHeight="1" x14ac:dyDescent="0.3">
      <c r="A59" s="165"/>
      <c r="B59" s="34" t="s">
        <v>93</v>
      </c>
      <c r="C59" s="88" t="e">
        <f>'교직원 설문조사'!#REF!</f>
        <v>#REF!</v>
      </c>
      <c r="D59" s="25"/>
      <c r="BO59" s="86"/>
    </row>
    <row r="60" spans="1:67" ht="31.5" customHeight="1" x14ac:dyDescent="0.3">
      <c r="A60" s="165"/>
      <c r="B60" s="35" t="s">
        <v>36</v>
      </c>
      <c r="C60" s="88">
        <f>'교직원 설문조사'!E61</f>
        <v>0</v>
      </c>
      <c r="D60" s="25"/>
      <c r="BO60" s="86"/>
    </row>
    <row r="61" spans="1:67" ht="31.5" customHeight="1" x14ac:dyDescent="0.3">
      <c r="A61" s="165"/>
      <c r="B61" s="101" t="s">
        <v>119</v>
      </c>
      <c r="C61" s="8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86"/>
    </row>
    <row r="62" spans="1:67" ht="31.5" customHeight="1" x14ac:dyDescent="0.3">
      <c r="A62" s="165"/>
      <c r="B62" s="33" t="s">
        <v>21</v>
      </c>
      <c r="C62" s="88">
        <f>'교직원 설문조사'!E53</f>
        <v>0.125</v>
      </c>
      <c r="D62" s="25"/>
      <c r="BO62" s="86"/>
    </row>
    <row r="63" spans="1:67" ht="31.5" customHeight="1" x14ac:dyDescent="0.3">
      <c r="A63" s="165"/>
      <c r="B63" s="34" t="s">
        <v>22</v>
      </c>
      <c r="C63" s="88">
        <f>'교직원 설문조사'!E54</f>
        <v>0.25</v>
      </c>
      <c r="D63" s="25"/>
      <c r="BO63" s="86"/>
    </row>
    <row r="64" spans="1:67" ht="31.5" customHeight="1" x14ac:dyDescent="0.3">
      <c r="A64" s="165"/>
      <c r="B64" s="34" t="s">
        <v>23</v>
      </c>
      <c r="C64" s="88">
        <f>'교직원 설문조사'!E55</f>
        <v>0.625</v>
      </c>
      <c r="D64" s="25"/>
      <c r="BO64" s="86"/>
    </row>
    <row r="65" spans="1:67" ht="31.5" customHeight="1" x14ac:dyDescent="0.3">
      <c r="A65" s="165"/>
      <c r="B65" s="34" t="s">
        <v>24</v>
      </c>
      <c r="C65" s="88">
        <f>'교직원 설문조사'!E56</f>
        <v>0</v>
      </c>
      <c r="D65" s="25"/>
      <c r="BO65" s="86"/>
    </row>
    <row r="66" spans="1:67" ht="31.5" customHeight="1" x14ac:dyDescent="0.3">
      <c r="A66" s="165"/>
      <c r="B66" s="35" t="s">
        <v>25</v>
      </c>
      <c r="C66" s="88">
        <f>'교직원 설문조사'!E57</f>
        <v>0</v>
      </c>
      <c r="D66" s="25"/>
      <c r="BO66" s="86"/>
    </row>
    <row r="67" spans="1:67" s="26" customFormat="1" x14ac:dyDescent="0.3">
      <c r="B67" s="29"/>
    </row>
    <row r="68" spans="1:67" s="26" customFormat="1" x14ac:dyDescent="0.3">
      <c r="B68" s="29"/>
    </row>
    <row r="69" spans="1:67" s="26" customFormat="1" x14ac:dyDescent="0.3">
      <c r="B69" s="29"/>
    </row>
    <row r="70" spans="1:67" s="26" customFormat="1" x14ac:dyDescent="0.3">
      <c r="B70" s="29"/>
    </row>
    <row r="71" spans="1:67" s="26" customFormat="1" x14ac:dyDescent="0.3">
      <c r="B71" s="29"/>
    </row>
    <row r="72" spans="1:67" s="26" customFormat="1" x14ac:dyDescent="0.3">
      <c r="B72" s="29"/>
    </row>
    <row r="73" spans="1:67" s="26" customFormat="1" x14ac:dyDescent="0.3">
      <c r="B73" s="29"/>
    </row>
    <row r="74" spans="1:67" s="26" customFormat="1" x14ac:dyDescent="0.3">
      <c r="B74" s="29"/>
    </row>
    <row r="75" spans="1:67" s="26" customFormat="1" x14ac:dyDescent="0.3">
      <c r="B75" s="29"/>
    </row>
    <row r="76" spans="1:67" s="26" customFormat="1" x14ac:dyDescent="0.3">
      <c r="B76" s="29"/>
    </row>
    <row r="77" spans="1:67" s="26" customFormat="1" x14ac:dyDescent="0.3">
      <c r="B77" s="29"/>
    </row>
    <row r="78" spans="1:67" s="26" customFormat="1" x14ac:dyDescent="0.3">
      <c r="B78" s="29"/>
    </row>
    <row r="79" spans="1:67" s="26" customFormat="1" x14ac:dyDescent="0.3">
      <c r="B79" s="29"/>
    </row>
    <row r="80" spans="1:67" s="26" customFormat="1" x14ac:dyDescent="0.3">
      <c r="B80" s="29"/>
    </row>
    <row r="81" spans="2:2" s="26" customFormat="1" x14ac:dyDescent="0.3">
      <c r="B81" s="29"/>
    </row>
    <row r="82" spans="2:2" s="26" customFormat="1" x14ac:dyDescent="0.3">
      <c r="B82" s="29"/>
    </row>
    <row r="83" spans="2:2" s="26" customFormat="1" x14ac:dyDescent="0.3">
      <c r="B83" s="29"/>
    </row>
    <row r="84" spans="2:2" s="26" customFormat="1" x14ac:dyDescent="0.3">
      <c r="B84" s="29"/>
    </row>
    <row r="85" spans="2:2" s="26" customFormat="1" x14ac:dyDescent="0.3">
      <c r="B85" s="29"/>
    </row>
    <row r="86" spans="2:2" s="26" customFormat="1" x14ac:dyDescent="0.3">
      <c r="B86" s="29"/>
    </row>
    <row r="87" spans="2:2" s="26" customFormat="1" x14ac:dyDescent="0.3">
      <c r="B87" s="29"/>
    </row>
    <row r="88" spans="2:2" s="26" customFormat="1" x14ac:dyDescent="0.3">
      <c r="B88" s="29"/>
    </row>
    <row r="89" spans="2:2" s="26" customFormat="1" x14ac:dyDescent="0.3">
      <c r="B89" s="29"/>
    </row>
    <row r="90" spans="2:2" s="26" customFormat="1" x14ac:dyDescent="0.3">
      <c r="B90" s="29"/>
    </row>
    <row r="91" spans="2:2" s="26" customFormat="1" x14ac:dyDescent="0.3">
      <c r="B91" s="29"/>
    </row>
    <row r="92" spans="2:2" s="26" customFormat="1" x14ac:dyDescent="0.3">
      <c r="B92" s="29"/>
    </row>
    <row r="93" spans="2:2" s="26" customFormat="1" x14ac:dyDescent="0.3">
      <c r="B93" s="29"/>
    </row>
    <row r="94" spans="2:2" s="26" customFormat="1" x14ac:dyDescent="0.3">
      <c r="B94" s="29"/>
    </row>
    <row r="95" spans="2:2" s="26" customFormat="1" x14ac:dyDescent="0.3">
      <c r="B95" s="29"/>
    </row>
    <row r="96" spans="2:2" s="26" customFormat="1" x14ac:dyDescent="0.3">
      <c r="B96" s="29"/>
    </row>
    <row r="97" spans="2:2" s="26" customFormat="1" x14ac:dyDescent="0.3">
      <c r="B97" s="29"/>
    </row>
    <row r="98" spans="2:2" s="26" customFormat="1" x14ac:dyDescent="0.3">
      <c r="B98" s="29"/>
    </row>
    <row r="99" spans="2:2" s="26" customFormat="1" x14ac:dyDescent="0.3">
      <c r="B99" s="29"/>
    </row>
    <row r="100" spans="2:2" s="26" customFormat="1" x14ac:dyDescent="0.3">
      <c r="B100" s="29"/>
    </row>
    <row r="101" spans="2:2" s="26" customFormat="1" x14ac:dyDescent="0.3">
      <c r="B101" s="29"/>
    </row>
    <row r="102" spans="2:2" s="26" customFormat="1" x14ac:dyDescent="0.3">
      <c r="B102" s="29"/>
    </row>
    <row r="103" spans="2:2" s="26" customFormat="1" x14ac:dyDescent="0.3">
      <c r="B103" s="29"/>
    </row>
    <row r="104" spans="2:2" s="26" customFormat="1" x14ac:dyDescent="0.3">
      <c r="B104" s="29"/>
    </row>
    <row r="105" spans="2:2" s="26" customFormat="1" x14ac:dyDescent="0.3">
      <c r="B105" s="29"/>
    </row>
    <row r="106" spans="2:2" s="26" customFormat="1" x14ac:dyDescent="0.3">
      <c r="B106" s="29"/>
    </row>
    <row r="107" spans="2:2" s="26" customFormat="1" x14ac:dyDescent="0.3">
      <c r="B107" s="29"/>
    </row>
    <row r="108" spans="2:2" s="26" customFormat="1" x14ac:dyDescent="0.3">
      <c r="B108" s="29"/>
    </row>
    <row r="109" spans="2:2" s="26" customFormat="1" x14ac:dyDescent="0.3">
      <c r="B109" s="29"/>
    </row>
    <row r="110" spans="2:2" s="26" customFormat="1" x14ac:dyDescent="0.3">
      <c r="B110" s="29"/>
    </row>
    <row r="111" spans="2:2" s="26" customFormat="1" x14ac:dyDescent="0.3">
      <c r="B111" s="29"/>
    </row>
    <row r="112" spans="2:2" s="26" customFormat="1" x14ac:dyDescent="0.3">
      <c r="B112" s="29"/>
    </row>
    <row r="113" spans="2:2" s="26" customFormat="1" x14ac:dyDescent="0.3">
      <c r="B113" s="29"/>
    </row>
    <row r="114" spans="2:2" s="26" customFormat="1" x14ac:dyDescent="0.3">
      <c r="B114" s="29"/>
    </row>
    <row r="115" spans="2:2" s="26" customFormat="1" x14ac:dyDescent="0.3">
      <c r="B115" s="29"/>
    </row>
    <row r="116" spans="2:2" s="26" customFormat="1" x14ac:dyDescent="0.3">
      <c r="B116" s="29"/>
    </row>
    <row r="117" spans="2:2" s="26" customFormat="1" x14ac:dyDescent="0.3">
      <c r="B117" s="29"/>
    </row>
    <row r="118" spans="2:2" s="26" customFormat="1" x14ac:dyDescent="0.3">
      <c r="B118" s="29"/>
    </row>
    <row r="119" spans="2:2" s="26" customFormat="1" x14ac:dyDescent="0.3">
      <c r="B119" s="29"/>
    </row>
    <row r="120" spans="2:2" s="26" customFormat="1" x14ac:dyDescent="0.3">
      <c r="B120" s="29"/>
    </row>
    <row r="121" spans="2:2" s="26" customFormat="1" x14ac:dyDescent="0.3">
      <c r="B121" s="29"/>
    </row>
    <row r="122" spans="2:2" s="26" customFormat="1" x14ac:dyDescent="0.3">
      <c r="B122" s="29"/>
    </row>
    <row r="123" spans="2:2" s="26" customFormat="1" x14ac:dyDescent="0.3">
      <c r="B123" s="29"/>
    </row>
    <row r="124" spans="2:2" s="26" customFormat="1" x14ac:dyDescent="0.3">
      <c r="B124" s="29"/>
    </row>
    <row r="125" spans="2:2" s="26" customFormat="1" x14ac:dyDescent="0.3">
      <c r="B125" s="29"/>
    </row>
    <row r="126" spans="2:2" s="26" customFormat="1" x14ac:dyDescent="0.3">
      <c r="B126" s="29"/>
    </row>
    <row r="127" spans="2:2" s="26" customFormat="1" x14ac:dyDescent="0.3">
      <c r="B127" s="29"/>
    </row>
    <row r="128" spans="2:2" s="26" customFormat="1" x14ac:dyDescent="0.3">
      <c r="B128" s="29"/>
    </row>
    <row r="129" spans="2:2" s="26" customFormat="1" x14ac:dyDescent="0.3">
      <c r="B129" s="29"/>
    </row>
    <row r="130" spans="2:2" s="26" customFormat="1" x14ac:dyDescent="0.3">
      <c r="B130" s="29"/>
    </row>
    <row r="131" spans="2:2" s="26" customFormat="1" x14ac:dyDescent="0.3">
      <c r="B131" s="29"/>
    </row>
    <row r="132" spans="2:2" s="26" customFormat="1" x14ac:dyDescent="0.3">
      <c r="B132" s="29"/>
    </row>
    <row r="133" spans="2:2" s="26" customFormat="1" x14ac:dyDescent="0.3">
      <c r="B133" s="29"/>
    </row>
    <row r="134" spans="2:2" s="26" customFormat="1" x14ac:dyDescent="0.3">
      <c r="B134" s="29"/>
    </row>
    <row r="135" spans="2:2" s="26" customFormat="1" x14ac:dyDescent="0.3">
      <c r="B135" s="29"/>
    </row>
    <row r="136" spans="2:2" s="26" customFormat="1" x14ac:dyDescent="0.3">
      <c r="B136" s="29"/>
    </row>
    <row r="137" spans="2:2" s="26" customFormat="1" x14ac:dyDescent="0.3">
      <c r="B137" s="29"/>
    </row>
    <row r="138" spans="2:2" s="26" customFormat="1" x14ac:dyDescent="0.3">
      <c r="B138" s="29"/>
    </row>
    <row r="139" spans="2:2" s="26" customFormat="1" x14ac:dyDescent="0.3">
      <c r="B139" s="29"/>
    </row>
    <row r="140" spans="2:2" s="26" customFormat="1" x14ac:dyDescent="0.3">
      <c r="B140" s="29"/>
    </row>
    <row r="141" spans="2:2" s="26" customFormat="1" x14ac:dyDescent="0.3">
      <c r="B141" s="29"/>
    </row>
    <row r="142" spans="2:2" s="26" customFormat="1" x14ac:dyDescent="0.3">
      <c r="B142" s="29"/>
    </row>
    <row r="143" spans="2:2" s="26" customFormat="1" x14ac:dyDescent="0.3">
      <c r="B143" s="29"/>
    </row>
    <row r="144" spans="2:2" s="26" customFormat="1" x14ac:dyDescent="0.3">
      <c r="B144" s="29"/>
    </row>
    <row r="145" spans="2:2" s="26" customFormat="1" x14ac:dyDescent="0.3">
      <c r="B145" s="29"/>
    </row>
    <row r="146" spans="2:2" s="26" customFormat="1" x14ac:dyDescent="0.3">
      <c r="B146" s="29"/>
    </row>
    <row r="147" spans="2:2" s="26" customFormat="1" x14ac:dyDescent="0.3">
      <c r="B147" s="29"/>
    </row>
    <row r="148" spans="2:2" s="26" customFormat="1" x14ac:dyDescent="0.3">
      <c r="B148" s="29"/>
    </row>
    <row r="149" spans="2:2" s="26" customFormat="1" x14ac:dyDescent="0.3">
      <c r="B149" s="29"/>
    </row>
    <row r="150" spans="2:2" s="26" customFormat="1" x14ac:dyDescent="0.3">
      <c r="B150" s="29"/>
    </row>
    <row r="151" spans="2:2" s="26" customFormat="1" x14ac:dyDescent="0.3">
      <c r="B151" s="29"/>
    </row>
    <row r="152" spans="2:2" s="26" customFormat="1" x14ac:dyDescent="0.3">
      <c r="B152" s="29"/>
    </row>
    <row r="153" spans="2:2" s="26" customFormat="1" x14ac:dyDescent="0.3">
      <c r="B153" s="29"/>
    </row>
    <row r="154" spans="2:2" s="26" customFormat="1" x14ac:dyDescent="0.3">
      <c r="B154" s="29"/>
    </row>
    <row r="155" spans="2:2" s="26" customFormat="1" x14ac:dyDescent="0.3">
      <c r="B155" s="29"/>
    </row>
    <row r="156" spans="2:2" s="26" customFormat="1" x14ac:dyDescent="0.3">
      <c r="B156" s="29"/>
    </row>
    <row r="157" spans="2:2" s="26" customFormat="1" x14ac:dyDescent="0.3">
      <c r="B157" s="29"/>
    </row>
    <row r="158" spans="2:2" s="26" customFormat="1" x14ac:dyDescent="0.3">
      <c r="B158" s="29"/>
    </row>
    <row r="159" spans="2:2" s="26" customFormat="1" x14ac:dyDescent="0.3">
      <c r="B159" s="29"/>
    </row>
    <row r="160" spans="2:2" s="26" customFormat="1" x14ac:dyDescent="0.3">
      <c r="B160" s="29"/>
    </row>
    <row r="161" spans="2:2" s="26" customFormat="1" x14ac:dyDescent="0.3">
      <c r="B161" s="29"/>
    </row>
    <row r="162" spans="2:2" s="26" customFormat="1" x14ac:dyDescent="0.3">
      <c r="B162" s="29"/>
    </row>
    <row r="163" spans="2:2" s="26" customFormat="1" x14ac:dyDescent="0.3">
      <c r="B163" s="29"/>
    </row>
    <row r="164" spans="2:2" s="26" customFormat="1" x14ac:dyDescent="0.3">
      <c r="B164" s="29"/>
    </row>
    <row r="165" spans="2:2" s="26" customFormat="1" x14ac:dyDescent="0.3">
      <c r="B165" s="29"/>
    </row>
    <row r="166" spans="2:2" s="26" customFormat="1" x14ac:dyDescent="0.3">
      <c r="B166" s="29"/>
    </row>
    <row r="167" spans="2:2" s="26" customFormat="1" x14ac:dyDescent="0.3">
      <c r="B167" s="29"/>
    </row>
    <row r="168" spans="2:2" s="26" customFormat="1" x14ac:dyDescent="0.3">
      <c r="B168" s="29"/>
    </row>
    <row r="169" spans="2:2" s="26" customFormat="1" x14ac:dyDescent="0.3">
      <c r="B169" s="29"/>
    </row>
    <row r="170" spans="2:2" s="26" customFormat="1" x14ac:dyDescent="0.3">
      <c r="B170" s="29"/>
    </row>
    <row r="171" spans="2:2" s="26" customFormat="1" x14ac:dyDescent="0.3">
      <c r="B171" s="29"/>
    </row>
    <row r="172" spans="2:2" s="26" customFormat="1" x14ac:dyDescent="0.3">
      <c r="B172" s="29"/>
    </row>
    <row r="173" spans="2:2" s="26" customFormat="1" x14ac:dyDescent="0.3">
      <c r="B173" s="29"/>
    </row>
    <row r="174" spans="2:2" s="26" customFormat="1" x14ac:dyDescent="0.3">
      <c r="B174" s="29"/>
    </row>
    <row r="175" spans="2:2" s="26" customFormat="1" x14ac:dyDescent="0.3">
      <c r="B175" s="29"/>
    </row>
    <row r="176" spans="2:2" s="26" customFormat="1" x14ac:dyDescent="0.3">
      <c r="B176" s="29"/>
    </row>
    <row r="177" spans="2:2" s="26" customFormat="1" x14ac:dyDescent="0.3">
      <c r="B177" s="29"/>
    </row>
    <row r="178" spans="2:2" s="26" customFormat="1" x14ac:dyDescent="0.3">
      <c r="B178" s="29"/>
    </row>
    <row r="179" spans="2:2" s="26" customFormat="1" x14ac:dyDescent="0.3">
      <c r="B179" s="29"/>
    </row>
    <row r="180" spans="2:2" s="26" customFormat="1" x14ac:dyDescent="0.3">
      <c r="B180" s="29"/>
    </row>
    <row r="181" spans="2:2" s="26" customFormat="1" x14ac:dyDescent="0.3">
      <c r="B181" s="29"/>
    </row>
    <row r="182" spans="2:2" s="26" customFormat="1" x14ac:dyDescent="0.3">
      <c r="B182" s="29"/>
    </row>
    <row r="183" spans="2:2" s="26" customFormat="1" x14ac:dyDescent="0.3">
      <c r="B183" s="29"/>
    </row>
    <row r="184" spans="2:2" s="26" customFormat="1" x14ac:dyDescent="0.3">
      <c r="B184" s="29"/>
    </row>
    <row r="185" spans="2:2" s="26" customFormat="1" x14ac:dyDescent="0.3">
      <c r="B185" s="29"/>
    </row>
    <row r="186" spans="2:2" s="26" customFormat="1" x14ac:dyDescent="0.3">
      <c r="B186" s="29"/>
    </row>
    <row r="187" spans="2:2" s="26" customFormat="1" x14ac:dyDescent="0.3">
      <c r="B187" s="29"/>
    </row>
    <row r="188" spans="2:2" s="26" customFormat="1" x14ac:dyDescent="0.3">
      <c r="B188" s="29"/>
    </row>
    <row r="189" spans="2:2" s="26" customFormat="1" x14ac:dyDescent="0.3">
      <c r="B189" s="29"/>
    </row>
    <row r="190" spans="2:2" s="26" customFormat="1" x14ac:dyDescent="0.3">
      <c r="B190" s="29"/>
    </row>
    <row r="191" spans="2:2" s="26" customFormat="1" x14ac:dyDescent="0.3">
      <c r="B191" s="29"/>
    </row>
    <row r="192" spans="2:2" s="26" customFormat="1" x14ac:dyDescent="0.3">
      <c r="B192" s="29"/>
    </row>
    <row r="193" spans="2:2" s="26" customFormat="1" x14ac:dyDescent="0.3">
      <c r="B193" s="29"/>
    </row>
    <row r="194" spans="2:2" s="26" customFormat="1" x14ac:dyDescent="0.3">
      <c r="B194" s="29"/>
    </row>
    <row r="195" spans="2:2" s="26" customFormat="1" x14ac:dyDescent="0.3">
      <c r="B195" s="29"/>
    </row>
    <row r="196" spans="2:2" s="26" customFormat="1" x14ac:dyDescent="0.3">
      <c r="B196" s="29"/>
    </row>
    <row r="197" spans="2:2" s="26" customFormat="1" x14ac:dyDescent="0.3">
      <c r="B197" s="29"/>
    </row>
    <row r="198" spans="2:2" s="26" customFormat="1" x14ac:dyDescent="0.3">
      <c r="B198" s="29"/>
    </row>
    <row r="199" spans="2:2" s="26" customFormat="1" x14ac:dyDescent="0.3">
      <c r="B199" s="29"/>
    </row>
    <row r="200" spans="2:2" s="26" customFormat="1" x14ac:dyDescent="0.3">
      <c r="B200" s="29"/>
    </row>
    <row r="201" spans="2:2" s="26" customFormat="1" x14ac:dyDescent="0.3">
      <c r="B201" s="29"/>
    </row>
    <row r="202" spans="2:2" s="26" customFormat="1" x14ac:dyDescent="0.3">
      <c r="B202" s="29"/>
    </row>
    <row r="203" spans="2:2" s="26" customFormat="1" x14ac:dyDescent="0.3">
      <c r="B203" s="29"/>
    </row>
    <row r="204" spans="2:2" s="26" customFormat="1" x14ac:dyDescent="0.3">
      <c r="B204" s="29"/>
    </row>
    <row r="205" spans="2:2" s="26" customFormat="1" x14ac:dyDescent="0.3">
      <c r="B205" s="29"/>
    </row>
    <row r="206" spans="2:2" s="26" customFormat="1" x14ac:dyDescent="0.3">
      <c r="B206" s="29"/>
    </row>
    <row r="207" spans="2:2" s="26" customFormat="1" x14ac:dyDescent="0.3">
      <c r="B207" s="29"/>
    </row>
    <row r="208" spans="2:2" s="26" customFormat="1" x14ac:dyDescent="0.3">
      <c r="B208" s="29"/>
    </row>
    <row r="209" spans="2:2" s="26" customFormat="1" x14ac:dyDescent="0.3">
      <c r="B209" s="29"/>
    </row>
    <row r="210" spans="2:2" s="26" customFormat="1" x14ac:dyDescent="0.3">
      <c r="B210" s="29"/>
    </row>
    <row r="211" spans="2:2" s="26" customFormat="1" x14ac:dyDescent="0.3">
      <c r="B211" s="29"/>
    </row>
    <row r="212" spans="2:2" s="26" customFormat="1" x14ac:dyDescent="0.3">
      <c r="B212" s="29"/>
    </row>
    <row r="213" spans="2:2" s="26" customFormat="1" x14ac:dyDescent="0.3">
      <c r="B213" s="29"/>
    </row>
    <row r="214" spans="2:2" s="26" customFormat="1" x14ac:dyDescent="0.3">
      <c r="B214" s="29"/>
    </row>
    <row r="215" spans="2:2" s="26" customFormat="1" x14ac:dyDescent="0.3">
      <c r="B215" s="29"/>
    </row>
    <row r="216" spans="2:2" s="26" customFormat="1" x14ac:dyDescent="0.3">
      <c r="B216" s="29"/>
    </row>
    <row r="217" spans="2:2" s="26" customFormat="1" x14ac:dyDescent="0.3">
      <c r="B217" s="29"/>
    </row>
    <row r="218" spans="2:2" s="26" customFormat="1" x14ac:dyDescent="0.3">
      <c r="B218" s="29"/>
    </row>
    <row r="219" spans="2:2" s="26" customFormat="1" x14ac:dyDescent="0.3">
      <c r="B219" s="29"/>
    </row>
    <row r="220" spans="2:2" s="26" customFormat="1" x14ac:dyDescent="0.3">
      <c r="B220" s="29"/>
    </row>
    <row r="221" spans="2:2" s="26" customFormat="1" x14ac:dyDescent="0.3">
      <c r="B221" s="29"/>
    </row>
    <row r="222" spans="2:2" s="26" customFormat="1" x14ac:dyDescent="0.3">
      <c r="B222" s="29"/>
    </row>
    <row r="223" spans="2:2" s="26" customFormat="1" x14ac:dyDescent="0.3">
      <c r="B223" s="29"/>
    </row>
    <row r="224" spans="2:2" s="26" customFormat="1" x14ac:dyDescent="0.3">
      <c r="B224" s="29"/>
    </row>
    <row r="225" spans="2:2" s="26" customFormat="1" x14ac:dyDescent="0.3">
      <c r="B225" s="29"/>
    </row>
    <row r="226" spans="2:2" s="26" customFormat="1" x14ac:dyDescent="0.3">
      <c r="B226" s="29"/>
    </row>
    <row r="227" spans="2:2" s="26" customFormat="1" x14ac:dyDescent="0.3">
      <c r="B227" s="29"/>
    </row>
    <row r="228" spans="2:2" s="26" customFormat="1" x14ac:dyDescent="0.3">
      <c r="B228" s="29"/>
    </row>
    <row r="229" spans="2:2" s="26" customFormat="1" x14ac:dyDescent="0.3">
      <c r="B229" s="29"/>
    </row>
    <row r="230" spans="2:2" s="26" customFormat="1" x14ac:dyDescent="0.3">
      <c r="B230" s="29"/>
    </row>
    <row r="231" spans="2:2" s="26" customFormat="1" x14ac:dyDescent="0.3">
      <c r="B231" s="29"/>
    </row>
    <row r="232" spans="2:2" s="26" customFormat="1" x14ac:dyDescent="0.3">
      <c r="B232" s="29"/>
    </row>
    <row r="233" spans="2:2" s="26" customFormat="1" x14ac:dyDescent="0.3">
      <c r="B233" s="29"/>
    </row>
    <row r="234" spans="2:2" s="26" customFormat="1" x14ac:dyDescent="0.3">
      <c r="B234" s="29"/>
    </row>
    <row r="235" spans="2:2" s="26" customFormat="1" x14ac:dyDescent="0.3">
      <c r="B235" s="29"/>
    </row>
    <row r="236" spans="2:2" s="26" customFormat="1" x14ac:dyDescent="0.3">
      <c r="B236" s="29"/>
    </row>
    <row r="237" spans="2:2" s="26" customFormat="1" x14ac:dyDescent="0.3">
      <c r="B237" s="29"/>
    </row>
    <row r="238" spans="2:2" s="26" customFormat="1" x14ac:dyDescent="0.3">
      <c r="B238" s="29"/>
    </row>
    <row r="239" spans="2:2" s="26" customFormat="1" x14ac:dyDescent="0.3">
      <c r="B239" s="29"/>
    </row>
    <row r="240" spans="2:2" s="26" customFormat="1" x14ac:dyDescent="0.3">
      <c r="B240" s="29"/>
    </row>
    <row r="241" spans="2:2" s="26" customFormat="1" x14ac:dyDescent="0.3">
      <c r="B241" s="29"/>
    </row>
    <row r="242" spans="2:2" s="26" customFormat="1" x14ac:dyDescent="0.3">
      <c r="B242" s="29"/>
    </row>
    <row r="243" spans="2:2" s="26" customFormat="1" x14ac:dyDescent="0.3">
      <c r="B243" s="29"/>
    </row>
    <row r="244" spans="2:2" s="26" customFormat="1" x14ac:dyDescent="0.3">
      <c r="B244" s="29"/>
    </row>
    <row r="245" spans="2:2" s="26" customFormat="1" x14ac:dyDescent="0.3">
      <c r="B245" s="29"/>
    </row>
    <row r="246" spans="2:2" s="26" customFormat="1" x14ac:dyDescent="0.3">
      <c r="B246" s="29"/>
    </row>
    <row r="247" spans="2:2" s="26" customFormat="1" x14ac:dyDescent="0.3">
      <c r="B247" s="29"/>
    </row>
    <row r="248" spans="2:2" s="26" customFormat="1" x14ac:dyDescent="0.3">
      <c r="B248" s="29"/>
    </row>
    <row r="249" spans="2:2" s="26" customFormat="1" x14ac:dyDescent="0.3">
      <c r="B249" s="29"/>
    </row>
    <row r="250" spans="2:2" s="26" customFormat="1" x14ac:dyDescent="0.3">
      <c r="B250" s="29"/>
    </row>
    <row r="251" spans="2:2" s="26" customFormat="1" x14ac:dyDescent="0.3">
      <c r="B251" s="29"/>
    </row>
    <row r="252" spans="2:2" s="26" customFormat="1" x14ac:dyDescent="0.3">
      <c r="B252" s="29"/>
    </row>
    <row r="253" spans="2:2" s="26" customFormat="1" x14ac:dyDescent="0.3">
      <c r="B253" s="29"/>
    </row>
    <row r="254" spans="2:2" s="26" customFormat="1" x14ac:dyDescent="0.3">
      <c r="B254" s="29"/>
    </row>
    <row r="255" spans="2:2" s="26" customFormat="1" x14ac:dyDescent="0.3">
      <c r="B255" s="29"/>
    </row>
    <row r="256" spans="2:2" s="26" customFormat="1" x14ac:dyDescent="0.3">
      <c r="B256" s="29"/>
    </row>
    <row r="257" spans="2:2" s="26" customFormat="1" x14ac:dyDescent="0.3">
      <c r="B257" s="29"/>
    </row>
    <row r="258" spans="2:2" s="26" customFormat="1" x14ac:dyDescent="0.3">
      <c r="B258" s="29"/>
    </row>
    <row r="259" spans="2:2" s="26" customFormat="1" x14ac:dyDescent="0.3">
      <c r="B259" s="29"/>
    </row>
    <row r="260" spans="2:2" s="26" customFormat="1" x14ac:dyDescent="0.3">
      <c r="B260" s="29"/>
    </row>
    <row r="261" spans="2:2" s="26" customFormat="1" x14ac:dyDescent="0.3">
      <c r="B261" s="29"/>
    </row>
    <row r="262" spans="2:2" s="26" customFormat="1" x14ac:dyDescent="0.3">
      <c r="B262" s="29"/>
    </row>
    <row r="263" spans="2:2" s="26" customFormat="1" x14ac:dyDescent="0.3">
      <c r="B263" s="29"/>
    </row>
    <row r="264" spans="2:2" s="26" customFormat="1" x14ac:dyDescent="0.3">
      <c r="B264" s="29"/>
    </row>
    <row r="265" spans="2:2" s="26" customFormat="1" x14ac:dyDescent="0.3">
      <c r="B265" s="29"/>
    </row>
    <row r="266" spans="2:2" s="26" customFormat="1" x14ac:dyDescent="0.3">
      <c r="B266" s="29"/>
    </row>
    <row r="267" spans="2:2" s="26" customFormat="1" x14ac:dyDescent="0.3">
      <c r="B267" s="29"/>
    </row>
    <row r="268" spans="2:2" s="26" customFormat="1" x14ac:dyDescent="0.3">
      <c r="B268" s="29"/>
    </row>
    <row r="269" spans="2:2" s="26" customFormat="1" x14ac:dyDescent="0.3">
      <c r="B269" s="29"/>
    </row>
    <row r="270" spans="2:2" s="26" customFormat="1" x14ac:dyDescent="0.3">
      <c r="B270" s="29"/>
    </row>
    <row r="271" spans="2:2" s="26" customFormat="1" x14ac:dyDescent="0.3">
      <c r="B271" s="29"/>
    </row>
    <row r="272" spans="2:2" s="26" customFormat="1" x14ac:dyDescent="0.3">
      <c r="B272" s="29"/>
    </row>
    <row r="273" spans="2:2" s="26" customFormat="1" x14ac:dyDescent="0.3">
      <c r="B273" s="29"/>
    </row>
    <row r="274" spans="2:2" s="26" customFormat="1" x14ac:dyDescent="0.3">
      <c r="B274" s="29"/>
    </row>
    <row r="275" spans="2:2" s="26" customFormat="1" x14ac:dyDescent="0.3">
      <c r="B275" s="29"/>
    </row>
    <row r="276" spans="2:2" s="26" customFormat="1" x14ac:dyDescent="0.3">
      <c r="B276" s="29"/>
    </row>
    <row r="277" spans="2:2" s="26" customFormat="1" x14ac:dyDescent="0.3">
      <c r="B277" s="29"/>
    </row>
    <row r="278" spans="2:2" s="26" customFormat="1" x14ac:dyDescent="0.3">
      <c r="B278" s="29"/>
    </row>
    <row r="279" spans="2:2" s="26" customFormat="1" x14ac:dyDescent="0.3">
      <c r="B279" s="29"/>
    </row>
    <row r="280" spans="2:2" s="26" customFormat="1" x14ac:dyDescent="0.3">
      <c r="B280" s="29"/>
    </row>
    <row r="281" spans="2:2" s="26" customFormat="1" x14ac:dyDescent="0.3">
      <c r="B281" s="29"/>
    </row>
    <row r="282" spans="2:2" s="26" customFormat="1" x14ac:dyDescent="0.3">
      <c r="B282" s="29"/>
    </row>
    <row r="283" spans="2:2" s="26" customFormat="1" x14ac:dyDescent="0.3">
      <c r="B283" s="29"/>
    </row>
    <row r="284" spans="2:2" s="26" customFormat="1" x14ac:dyDescent="0.3">
      <c r="B284" s="29"/>
    </row>
    <row r="285" spans="2:2" s="26" customFormat="1" x14ac:dyDescent="0.3">
      <c r="B285" s="29"/>
    </row>
    <row r="286" spans="2:2" s="26" customFormat="1" x14ac:dyDescent="0.3">
      <c r="B286" s="29"/>
    </row>
    <row r="287" spans="2:2" s="26" customFormat="1" x14ac:dyDescent="0.3">
      <c r="B287" s="29"/>
    </row>
    <row r="288" spans="2:2" s="26" customFormat="1" x14ac:dyDescent="0.3">
      <c r="B288" s="29"/>
    </row>
    <row r="289" spans="2:2" s="26" customFormat="1" x14ac:dyDescent="0.3">
      <c r="B289" s="29"/>
    </row>
    <row r="290" spans="2:2" s="26" customFormat="1" x14ac:dyDescent="0.3">
      <c r="B290" s="29"/>
    </row>
    <row r="291" spans="2:2" s="26" customFormat="1" x14ac:dyDescent="0.3">
      <c r="B291" s="29"/>
    </row>
    <row r="292" spans="2:2" s="26" customFormat="1" x14ac:dyDescent="0.3">
      <c r="B292" s="29"/>
    </row>
    <row r="293" spans="2:2" s="26" customFormat="1" x14ac:dyDescent="0.3">
      <c r="B293" s="29"/>
    </row>
    <row r="294" spans="2:2" s="26" customFormat="1" x14ac:dyDescent="0.3">
      <c r="B294" s="29"/>
    </row>
    <row r="295" spans="2:2" s="26" customFormat="1" x14ac:dyDescent="0.3">
      <c r="B295" s="29"/>
    </row>
    <row r="296" spans="2:2" s="26" customFormat="1" x14ac:dyDescent="0.3">
      <c r="B296" s="29"/>
    </row>
    <row r="297" spans="2:2" s="26" customFormat="1" x14ac:dyDescent="0.3">
      <c r="B297" s="29"/>
    </row>
    <row r="298" spans="2:2" s="26" customFormat="1" x14ac:dyDescent="0.3">
      <c r="B298" s="29"/>
    </row>
    <row r="299" spans="2:2" s="26" customFormat="1" x14ac:dyDescent="0.3">
      <c r="B299" s="29"/>
    </row>
    <row r="300" spans="2:2" s="26" customFormat="1" x14ac:dyDescent="0.3">
      <c r="B300" s="29"/>
    </row>
    <row r="301" spans="2:2" s="26" customFormat="1" x14ac:dyDescent="0.3">
      <c r="B301" s="29"/>
    </row>
    <row r="302" spans="2:2" s="26" customFormat="1" x14ac:dyDescent="0.3">
      <c r="B302" s="29"/>
    </row>
    <row r="303" spans="2:2" s="26" customFormat="1" x14ac:dyDescent="0.3">
      <c r="B303" s="29"/>
    </row>
    <row r="304" spans="2:2" s="26" customFormat="1" x14ac:dyDescent="0.3">
      <c r="B304" s="29"/>
    </row>
    <row r="305" spans="2:2" s="26" customFormat="1" x14ac:dyDescent="0.3">
      <c r="B305" s="29"/>
    </row>
    <row r="306" spans="2:2" s="26" customFormat="1" x14ac:dyDescent="0.3">
      <c r="B306" s="29"/>
    </row>
    <row r="307" spans="2:2" s="26" customFormat="1" x14ac:dyDescent="0.3">
      <c r="B307" s="29"/>
    </row>
    <row r="308" spans="2:2" s="26" customFormat="1" x14ac:dyDescent="0.3">
      <c r="B308" s="29"/>
    </row>
    <row r="309" spans="2:2" s="26" customFormat="1" x14ac:dyDescent="0.3">
      <c r="B309" s="29"/>
    </row>
    <row r="310" spans="2:2" s="26" customFormat="1" x14ac:dyDescent="0.3">
      <c r="B310" s="29"/>
    </row>
    <row r="311" spans="2:2" s="26" customFormat="1" x14ac:dyDescent="0.3">
      <c r="B311" s="29"/>
    </row>
    <row r="312" spans="2:2" s="26" customFormat="1" x14ac:dyDescent="0.3">
      <c r="B312" s="29"/>
    </row>
    <row r="313" spans="2:2" s="26" customFormat="1" x14ac:dyDescent="0.3">
      <c r="B313" s="29"/>
    </row>
    <row r="314" spans="2:2" s="26" customFormat="1" x14ac:dyDescent="0.3">
      <c r="B314" s="29"/>
    </row>
    <row r="315" spans="2:2" s="26" customFormat="1" x14ac:dyDescent="0.3">
      <c r="B315" s="29"/>
    </row>
    <row r="316" spans="2:2" s="26" customFormat="1" x14ac:dyDescent="0.3">
      <c r="B316" s="29"/>
    </row>
    <row r="317" spans="2:2" s="26" customFormat="1" x14ac:dyDescent="0.3">
      <c r="B317" s="29"/>
    </row>
    <row r="318" spans="2:2" s="26" customFormat="1" x14ac:dyDescent="0.3">
      <c r="B318" s="29"/>
    </row>
    <row r="319" spans="2:2" s="26" customFormat="1" x14ac:dyDescent="0.3">
      <c r="B319" s="29"/>
    </row>
    <row r="320" spans="2:2" s="26" customFormat="1" x14ac:dyDescent="0.3">
      <c r="B320" s="29"/>
    </row>
    <row r="321" spans="2:2" s="26" customFormat="1" x14ac:dyDescent="0.3">
      <c r="B321" s="29"/>
    </row>
    <row r="322" spans="2:2" s="26" customFormat="1" x14ac:dyDescent="0.3">
      <c r="B322" s="29"/>
    </row>
    <row r="323" spans="2:2" s="26" customFormat="1" x14ac:dyDescent="0.3">
      <c r="B323" s="29"/>
    </row>
    <row r="324" spans="2:2" s="26" customFormat="1" x14ac:dyDescent="0.3">
      <c r="B324" s="29"/>
    </row>
    <row r="325" spans="2:2" s="26" customFormat="1" x14ac:dyDescent="0.3">
      <c r="B325" s="29"/>
    </row>
    <row r="326" spans="2:2" s="26" customFormat="1" x14ac:dyDescent="0.3">
      <c r="B326" s="29"/>
    </row>
    <row r="327" spans="2:2" s="26" customFormat="1" x14ac:dyDescent="0.3">
      <c r="B327" s="29"/>
    </row>
    <row r="328" spans="2:2" s="26" customFormat="1" x14ac:dyDescent="0.3">
      <c r="B328" s="29"/>
    </row>
    <row r="329" spans="2:2" s="26" customFormat="1" x14ac:dyDescent="0.3">
      <c r="B329" s="29"/>
    </row>
    <row r="330" spans="2:2" s="26" customFormat="1" x14ac:dyDescent="0.3">
      <c r="B330" s="29"/>
    </row>
    <row r="331" spans="2:2" s="26" customFormat="1" x14ac:dyDescent="0.3">
      <c r="B331" s="29"/>
    </row>
    <row r="332" spans="2:2" s="26" customFormat="1" x14ac:dyDescent="0.3">
      <c r="B332" s="29"/>
    </row>
    <row r="333" spans="2:2" s="26" customFormat="1" x14ac:dyDescent="0.3">
      <c r="B333" s="29"/>
    </row>
    <row r="334" spans="2:2" s="26" customFormat="1" x14ac:dyDescent="0.3">
      <c r="B334" s="29"/>
    </row>
    <row r="335" spans="2:2" s="26" customFormat="1" x14ac:dyDescent="0.3">
      <c r="B335" s="29"/>
    </row>
    <row r="336" spans="2:2" s="26" customFormat="1" x14ac:dyDescent="0.3">
      <c r="B336" s="29"/>
    </row>
    <row r="337" spans="2:2" s="26" customFormat="1" x14ac:dyDescent="0.3">
      <c r="B337" s="29"/>
    </row>
    <row r="338" spans="2:2" s="26" customFormat="1" x14ac:dyDescent="0.3">
      <c r="B338" s="29"/>
    </row>
    <row r="339" spans="2:2" s="26" customFormat="1" x14ac:dyDescent="0.3">
      <c r="B339" s="29"/>
    </row>
    <row r="340" spans="2:2" s="26" customFormat="1" x14ac:dyDescent="0.3">
      <c r="B340" s="29"/>
    </row>
    <row r="341" spans="2:2" s="26" customFormat="1" x14ac:dyDescent="0.3">
      <c r="B341" s="29"/>
    </row>
    <row r="342" spans="2:2" s="26" customFormat="1" x14ac:dyDescent="0.3">
      <c r="B342" s="29"/>
    </row>
    <row r="343" spans="2:2" s="26" customFormat="1" x14ac:dyDescent="0.3">
      <c r="B343" s="29"/>
    </row>
    <row r="344" spans="2:2" s="26" customFormat="1" x14ac:dyDescent="0.3">
      <c r="B344" s="29"/>
    </row>
    <row r="345" spans="2:2" s="26" customFormat="1" x14ac:dyDescent="0.3">
      <c r="B345" s="29"/>
    </row>
    <row r="346" spans="2:2" s="26" customFormat="1" x14ac:dyDescent="0.3">
      <c r="B346" s="29"/>
    </row>
    <row r="347" spans="2:2" s="26" customFormat="1" x14ac:dyDescent="0.3">
      <c r="B347" s="29"/>
    </row>
    <row r="348" spans="2:2" s="26" customFormat="1" x14ac:dyDescent="0.3">
      <c r="B348" s="29"/>
    </row>
    <row r="349" spans="2:2" s="26" customFormat="1" x14ac:dyDescent="0.3">
      <c r="B349" s="29"/>
    </row>
    <row r="350" spans="2:2" s="26" customFormat="1" x14ac:dyDescent="0.3">
      <c r="B350" s="29"/>
    </row>
    <row r="351" spans="2:2" s="26" customFormat="1" x14ac:dyDescent="0.3">
      <c r="B351" s="29"/>
    </row>
    <row r="352" spans="2:2" s="26" customFormat="1" x14ac:dyDescent="0.3">
      <c r="B352" s="29"/>
    </row>
    <row r="353" spans="2:2" s="26" customFormat="1" x14ac:dyDescent="0.3">
      <c r="B353" s="29"/>
    </row>
    <row r="354" spans="2:2" s="26" customFormat="1" x14ac:dyDescent="0.3">
      <c r="B354" s="29"/>
    </row>
    <row r="355" spans="2:2" s="26" customFormat="1" x14ac:dyDescent="0.3">
      <c r="B355" s="29"/>
    </row>
    <row r="356" spans="2:2" s="26" customFormat="1" x14ac:dyDescent="0.3">
      <c r="B356" s="29"/>
    </row>
    <row r="357" spans="2:2" s="26" customFormat="1" x14ac:dyDescent="0.3">
      <c r="B357" s="29"/>
    </row>
    <row r="358" spans="2:2" s="26" customFormat="1" x14ac:dyDescent="0.3">
      <c r="B358" s="29"/>
    </row>
    <row r="359" spans="2:2" s="26" customFormat="1" x14ac:dyDescent="0.3">
      <c r="B359" s="29"/>
    </row>
    <row r="360" spans="2:2" s="26" customFormat="1" x14ac:dyDescent="0.3">
      <c r="B360" s="29"/>
    </row>
    <row r="361" spans="2:2" s="26" customFormat="1" x14ac:dyDescent="0.3">
      <c r="B361" s="29"/>
    </row>
    <row r="362" spans="2:2" s="26" customFormat="1" x14ac:dyDescent="0.3">
      <c r="B362" s="29"/>
    </row>
    <row r="363" spans="2:2" s="26" customFormat="1" x14ac:dyDescent="0.3">
      <c r="B363" s="29"/>
    </row>
    <row r="364" spans="2:2" s="26" customFormat="1" x14ac:dyDescent="0.3">
      <c r="B364" s="29"/>
    </row>
    <row r="365" spans="2:2" s="26" customFormat="1" x14ac:dyDescent="0.3">
      <c r="B365" s="29"/>
    </row>
    <row r="366" spans="2:2" s="26" customFormat="1" x14ac:dyDescent="0.3">
      <c r="B366" s="29"/>
    </row>
    <row r="367" spans="2:2" s="26" customFormat="1" x14ac:dyDescent="0.3">
      <c r="B367" s="29"/>
    </row>
    <row r="368" spans="2:2" s="26" customFormat="1" x14ac:dyDescent="0.3">
      <c r="B368" s="29"/>
    </row>
    <row r="369" spans="2:2" s="26" customFormat="1" x14ac:dyDescent="0.3">
      <c r="B369" s="29"/>
    </row>
    <row r="370" spans="2:2" s="26" customFormat="1" x14ac:dyDescent="0.3">
      <c r="B370" s="29"/>
    </row>
    <row r="371" spans="2:2" s="26" customFormat="1" x14ac:dyDescent="0.3">
      <c r="B371" s="29"/>
    </row>
    <row r="372" spans="2:2" s="26" customFormat="1" x14ac:dyDescent="0.3">
      <c r="B372" s="29"/>
    </row>
    <row r="373" spans="2:2" s="26" customFormat="1" x14ac:dyDescent="0.3">
      <c r="B373" s="29"/>
    </row>
    <row r="374" spans="2:2" s="26" customFormat="1" x14ac:dyDescent="0.3">
      <c r="B374" s="29"/>
    </row>
    <row r="375" spans="2:2" s="26" customFormat="1" x14ac:dyDescent="0.3">
      <c r="B375" s="29"/>
    </row>
    <row r="376" spans="2:2" s="26" customFormat="1" x14ac:dyDescent="0.3">
      <c r="B376" s="29"/>
    </row>
    <row r="377" spans="2:2" s="26" customFormat="1" x14ac:dyDescent="0.3">
      <c r="B377" s="29"/>
    </row>
    <row r="378" spans="2:2" s="26" customFormat="1" x14ac:dyDescent="0.3">
      <c r="B378" s="29"/>
    </row>
    <row r="379" spans="2:2" s="26" customFormat="1" x14ac:dyDescent="0.3">
      <c r="B379" s="29"/>
    </row>
    <row r="380" spans="2:2" s="26" customFormat="1" x14ac:dyDescent="0.3">
      <c r="B380" s="29"/>
    </row>
    <row r="381" spans="2:2" s="26" customFormat="1" x14ac:dyDescent="0.3">
      <c r="B381" s="29"/>
    </row>
    <row r="382" spans="2:2" s="26" customFormat="1" x14ac:dyDescent="0.3">
      <c r="B382" s="29"/>
    </row>
    <row r="383" spans="2:2" s="26" customFormat="1" x14ac:dyDescent="0.3">
      <c r="B383" s="29"/>
    </row>
    <row r="384" spans="2:2" s="26" customFormat="1" x14ac:dyDescent="0.3">
      <c r="B384" s="29"/>
    </row>
    <row r="385" spans="2:2" s="26" customFormat="1" x14ac:dyDescent="0.3">
      <c r="B385" s="29"/>
    </row>
    <row r="386" spans="2:2" s="26" customFormat="1" x14ac:dyDescent="0.3">
      <c r="B386" s="29"/>
    </row>
    <row r="387" spans="2:2" s="26" customFormat="1" x14ac:dyDescent="0.3">
      <c r="B387" s="29"/>
    </row>
    <row r="388" spans="2:2" s="26" customFormat="1" x14ac:dyDescent="0.3">
      <c r="B388" s="29"/>
    </row>
    <row r="389" spans="2:2" s="26" customFormat="1" x14ac:dyDescent="0.3">
      <c r="B389" s="29"/>
    </row>
    <row r="390" spans="2:2" s="26" customFormat="1" x14ac:dyDescent="0.3">
      <c r="B390" s="29"/>
    </row>
    <row r="391" spans="2:2" s="26" customFormat="1" x14ac:dyDescent="0.3">
      <c r="B391" s="29"/>
    </row>
    <row r="392" spans="2:2" s="26" customFormat="1" x14ac:dyDescent="0.3">
      <c r="B392" s="29"/>
    </row>
    <row r="393" spans="2:2" s="26" customFormat="1" x14ac:dyDescent="0.3">
      <c r="B393" s="29"/>
    </row>
    <row r="394" spans="2:2" s="26" customFormat="1" x14ac:dyDescent="0.3">
      <c r="B394" s="29"/>
    </row>
    <row r="395" spans="2:2" s="26" customFormat="1" x14ac:dyDescent="0.3">
      <c r="B395" s="29"/>
    </row>
    <row r="396" spans="2:2" s="26" customFormat="1" x14ac:dyDescent="0.3">
      <c r="B396" s="29"/>
    </row>
    <row r="397" spans="2:2" s="26" customFormat="1" x14ac:dyDescent="0.3">
      <c r="B397" s="29"/>
    </row>
    <row r="398" spans="2:2" s="26" customFormat="1" x14ac:dyDescent="0.3">
      <c r="B398" s="29"/>
    </row>
    <row r="399" spans="2:2" s="26" customFormat="1" x14ac:dyDescent="0.3">
      <c r="B399" s="29"/>
    </row>
    <row r="400" spans="2:2" s="26" customFormat="1" x14ac:dyDescent="0.3">
      <c r="B400" s="29"/>
    </row>
    <row r="401" spans="2:2" s="26" customFormat="1" x14ac:dyDescent="0.3">
      <c r="B401" s="29"/>
    </row>
    <row r="402" spans="2:2" s="26" customFormat="1" x14ac:dyDescent="0.3">
      <c r="B402" s="29"/>
    </row>
    <row r="403" spans="2:2" s="26" customFormat="1" x14ac:dyDescent="0.3">
      <c r="B403" s="29"/>
    </row>
    <row r="404" spans="2:2" s="26" customFormat="1" x14ac:dyDescent="0.3">
      <c r="B404" s="29"/>
    </row>
    <row r="405" spans="2:2" s="26" customFormat="1" x14ac:dyDescent="0.3">
      <c r="B405" s="29"/>
    </row>
    <row r="406" spans="2:2" s="26" customFormat="1" x14ac:dyDescent="0.3">
      <c r="B406" s="29"/>
    </row>
    <row r="407" spans="2:2" s="26" customFormat="1" x14ac:dyDescent="0.3">
      <c r="B407" s="29"/>
    </row>
    <row r="408" spans="2:2" s="26" customFormat="1" x14ac:dyDescent="0.3">
      <c r="B408" s="29"/>
    </row>
    <row r="409" spans="2:2" s="26" customFormat="1" x14ac:dyDescent="0.3">
      <c r="B409" s="29"/>
    </row>
    <row r="410" spans="2:2" s="26" customFormat="1" x14ac:dyDescent="0.3">
      <c r="B410" s="29"/>
    </row>
    <row r="411" spans="2:2" s="26" customFormat="1" x14ac:dyDescent="0.3">
      <c r="B411" s="29"/>
    </row>
    <row r="412" spans="2:2" s="26" customFormat="1" x14ac:dyDescent="0.3">
      <c r="B412" s="29"/>
    </row>
    <row r="413" spans="2:2" s="26" customFormat="1" x14ac:dyDescent="0.3">
      <c r="B413" s="29"/>
    </row>
    <row r="414" spans="2:2" s="26" customFormat="1" x14ac:dyDescent="0.3">
      <c r="B414" s="29"/>
    </row>
    <row r="415" spans="2:2" s="26" customFormat="1" x14ac:dyDescent="0.3">
      <c r="B415" s="29"/>
    </row>
    <row r="416" spans="2:2" s="26" customFormat="1" x14ac:dyDescent="0.3">
      <c r="B416" s="29"/>
    </row>
    <row r="417" spans="2:2" s="26" customFormat="1" x14ac:dyDescent="0.3">
      <c r="B417" s="29"/>
    </row>
    <row r="418" spans="2:2" s="26" customFormat="1" x14ac:dyDescent="0.3">
      <c r="B418" s="29"/>
    </row>
    <row r="419" spans="2:2" s="26" customFormat="1" x14ac:dyDescent="0.3">
      <c r="B419" s="29"/>
    </row>
    <row r="420" spans="2:2" s="26" customFormat="1" x14ac:dyDescent="0.3">
      <c r="B420" s="29"/>
    </row>
    <row r="421" spans="2:2" s="26" customFormat="1" x14ac:dyDescent="0.3">
      <c r="B421" s="29"/>
    </row>
    <row r="422" spans="2:2" s="26" customFormat="1" x14ac:dyDescent="0.3">
      <c r="B422" s="29"/>
    </row>
    <row r="423" spans="2:2" s="26" customFormat="1" x14ac:dyDescent="0.3">
      <c r="B423" s="29"/>
    </row>
    <row r="424" spans="2:2" s="26" customFormat="1" x14ac:dyDescent="0.3">
      <c r="B424" s="29"/>
    </row>
    <row r="425" spans="2:2" s="26" customFormat="1" x14ac:dyDescent="0.3">
      <c r="B425" s="29"/>
    </row>
    <row r="426" spans="2:2" s="26" customFormat="1" x14ac:dyDescent="0.3">
      <c r="B426" s="29"/>
    </row>
    <row r="427" spans="2:2" s="26" customFormat="1" x14ac:dyDescent="0.3">
      <c r="B427" s="29"/>
    </row>
    <row r="428" spans="2:2" s="26" customFormat="1" x14ac:dyDescent="0.3">
      <c r="B428" s="29"/>
    </row>
    <row r="429" spans="2:2" s="26" customFormat="1" x14ac:dyDescent="0.3">
      <c r="B429" s="29"/>
    </row>
    <row r="430" spans="2:2" s="26" customFormat="1" x14ac:dyDescent="0.3">
      <c r="B430" s="29"/>
    </row>
    <row r="431" spans="2:2" s="26" customFormat="1" x14ac:dyDescent="0.3">
      <c r="B431" s="29"/>
    </row>
    <row r="432" spans="2:2" s="26" customFormat="1" x14ac:dyDescent="0.3">
      <c r="B432" s="29"/>
    </row>
    <row r="433" spans="2:2" s="26" customFormat="1" x14ac:dyDescent="0.3">
      <c r="B433" s="29"/>
    </row>
    <row r="434" spans="2:2" s="26" customFormat="1" x14ac:dyDescent="0.3">
      <c r="B434" s="29"/>
    </row>
    <row r="435" spans="2:2" s="26" customFormat="1" x14ac:dyDescent="0.3">
      <c r="B435" s="29"/>
    </row>
    <row r="436" spans="2:2" s="26" customFormat="1" x14ac:dyDescent="0.3">
      <c r="B436" s="29"/>
    </row>
    <row r="437" spans="2:2" s="26" customFormat="1" x14ac:dyDescent="0.3">
      <c r="B437" s="29"/>
    </row>
    <row r="438" spans="2:2" s="26" customFormat="1" x14ac:dyDescent="0.3">
      <c r="B438" s="29"/>
    </row>
    <row r="439" spans="2:2" s="26" customFormat="1" x14ac:dyDescent="0.3">
      <c r="B439" s="29"/>
    </row>
    <row r="440" spans="2:2" s="26" customFormat="1" x14ac:dyDescent="0.3">
      <c r="B440" s="29"/>
    </row>
    <row r="441" spans="2:2" s="26" customFormat="1" x14ac:dyDescent="0.3">
      <c r="B441" s="29"/>
    </row>
    <row r="442" spans="2:2" s="26" customFormat="1" x14ac:dyDescent="0.3">
      <c r="B442" s="29"/>
    </row>
    <row r="443" spans="2:2" s="26" customFormat="1" x14ac:dyDescent="0.3">
      <c r="B443" s="29"/>
    </row>
    <row r="444" spans="2:2" s="26" customFormat="1" x14ac:dyDescent="0.3">
      <c r="B444" s="29"/>
    </row>
    <row r="445" spans="2:2" s="26" customFormat="1" x14ac:dyDescent="0.3">
      <c r="B445" s="29"/>
    </row>
    <row r="446" spans="2:2" s="26" customFormat="1" x14ac:dyDescent="0.3">
      <c r="B446" s="29"/>
    </row>
    <row r="447" spans="2:2" s="26" customFormat="1" x14ac:dyDescent="0.3">
      <c r="B447" s="29"/>
    </row>
    <row r="448" spans="2:2" s="26" customFormat="1" x14ac:dyDescent="0.3">
      <c r="B448" s="29"/>
    </row>
    <row r="449" spans="2:2" s="26" customFormat="1" x14ac:dyDescent="0.3">
      <c r="B449" s="29"/>
    </row>
    <row r="450" spans="2:2" s="26" customFormat="1" x14ac:dyDescent="0.3">
      <c r="B450" s="29"/>
    </row>
    <row r="451" spans="2:2" s="26" customFormat="1" x14ac:dyDescent="0.3">
      <c r="B451" s="29"/>
    </row>
    <row r="452" spans="2:2" s="26" customFormat="1" x14ac:dyDescent="0.3">
      <c r="B452" s="29"/>
    </row>
    <row r="453" spans="2:2" s="26" customFormat="1" x14ac:dyDescent="0.3">
      <c r="B453" s="29"/>
    </row>
    <row r="454" spans="2:2" s="26" customFormat="1" x14ac:dyDescent="0.3">
      <c r="B454" s="29"/>
    </row>
    <row r="455" spans="2:2" s="26" customFormat="1" x14ac:dyDescent="0.3">
      <c r="B455" s="29"/>
    </row>
    <row r="456" spans="2:2" s="26" customFormat="1" x14ac:dyDescent="0.3">
      <c r="B456" s="29"/>
    </row>
    <row r="457" spans="2:2" s="26" customFormat="1" x14ac:dyDescent="0.3">
      <c r="B457" s="29"/>
    </row>
    <row r="458" spans="2:2" s="26" customFormat="1" x14ac:dyDescent="0.3">
      <c r="B458" s="29"/>
    </row>
    <row r="459" spans="2:2" s="26" customFormat="1" x14ac:dyDescent="0.3">
      <c r="B459" s="29"/>
    </row>
    <row r="460" spans="2:2" s="26" customFormat="1" x14ac:dyDescent="0.3">
      <c r="B460" s="29"/>
    </row>
    <row r="461" spans="2:2" s="26" customFormat="1" x14ac:dyDescent="0.3">
      <c r="B461" s="29"/>
    </row>
    <row r="462" spans="2:2" s="26" customFormat="1" x14ac:dyDescent="0.3">
      <c r="B462" s="29"/>
    </row>
    <row r="463" spans="2:2" s="26" customFormat="1" x14ac:dyDescent="0.3">
      <c r="B463" s="29"/>
    </row>
    <row r="464" spans="2:2" s="26" customFormat="1" x14ac:dyDescent="0.3">
      <c r="B464" s="29"/>
    </row>
    <row r="465" spans="2:2" s="26" customFormat="1" x14ac:dyDescent="0.3">
      <c r="B465" s="29"/>
    </row>
    <row r="466" spans="2:2" s="26" customFormat="1" x14ac:dyDescent="0.3">
      <c r="B466" s="29"/>
    </row>
    <row r="467" spans="2:2" s="26" customFormat="1" x14ac:dyDescent="0.3">
      <c r="B467" s="29"/>
    </row>
    <row r="468" spans="2:2" s="26" customFormat="1" x14ac:dyDescent="0.3">
      <c r="B468" s="29"/>
    </row>
    <row r="469" spans="2:2" s="26" customFormat="1" x14ac:dyDescent="0.3">
      <c r="B469" s="29"/>
    </row>
    <row r="470" spans="2:2" s="26" customFormat="1" x14ac:dyDescent="0.3">
      <c r="B470" s="29"/>
    </row>
    <row r="471" spans="2:2" s="26" customFormat="1" x14ac:dyDescent="0.3">
      <c r="B471" s="29"/>
    </row>
    <row r="472" spans="2:2" s="26" customFormat="1" x14ac:dyDescent="0.3">
      <c r="B472" s="29"/>
    </row>
    <row r="473" spans="2:2" s="26" customFormat="1" x14ac:dyDescent="0.3">
      <c r="B473" s="29"/>
    </row>
    <row r="474" spans="2:2" s="26" customFormat="1" x14ac:dyDescent="0.3">
      <c r="B474" s="29"/>
    </row>
    <row r="475" spans="2:2" s="26" customFormat="1" x14ac:dyDescent="0.3">
      <c r="B475" s="29"/>
    </row>
    <row r="476" spans="2:2" s="26" customFormat="1" x14ac:dyDescent="0.3">
      <c r="B476" s="29"/>
    </row>
    <row r="477" spans="2:2" s="26" customFormat="1" x14ac:dyDescent="0.3">
      <c r="B477" s="29"/>
    </row>
    <row r="478" spans="2:2" s="26" customFormat="1" x14ac:dyDescent="0.3">
      <c r="B478" s="29"/>
    </row>
    <row r="479" spans="2:2" s="26" customFormat="1" x14ac:dyDescent="0.3">
      <c r="B479" s="29"/>
    </row>
    <row r="480" spans="2:2" s="26" customFormat="1" x14ac:dyDescent="0.3">
      <c r="B480" s="29"/>
    </row>
    <row r="481" spans="2:2" s="26" customFormat="1" x14ac:dyDescent="0.3">
      <c r="B481" s="29"/>
    </row>
    <row r="482" spans="2:2" s="26" customFormat="1" x14ac:dyDescent="0.3">
      <c r="B482" s="29"/>
    </row>
    <row r="483" spans="2:2" s="26" customFormat="1" x14ac:dyDescent="0.3">
      <c r="B483" s="29"/>
    </row>
    <row r="484" spans="2:2" s="26" customFormat="1" x14ac:dyDescent="0.3">
      <c r="B484" s="29"/>
    </row>
    <row r="485" spans="2:2" s="26" customFormat="1" x14ac:dyDescent="0.3">
      <c r="B485" s="29"/>
    </row>
    <row r="486" spans="2:2" s="26" customFormat="1" x14ac:dyDescent="0.3">
      <c r="B486" s="29"/>
    </row>
    <row r="487" spans="2:2" s="26" customFormat="1" x14ac:dyDescent="0.3">
      <c r="B487" s="29"/>
    </row>
    <row r="488" spans="2:2" s="26" customFormat="1" x14ac:dyDescent="0.3">
      <c r="B488" s="29"/>
    </row>
    <row r="489" spans="2:2" s="26" customFormat="1" x14ac:dyDescent="0.3">
      <c r="B489" s="29"/>
    </row>
    <row r="490" spans="2:2" s="26" customFormat="1" x14ac:dyDescent="0.3">
      <c r="B490" s="29"/>
    </row>
    <row r="491" spans="2:2" s="26" customFormat="1" x14ac:dyDescent="0.3">
      <c r="B491" s="29"/>
    </row>
    <row r="492" spans="2:2" s="26" customFormat="1" x14ac:dyDescent="0.3">
      <c r="B492" s="29"/>
    </row>
    <row r="493" spans="2:2" s="26" customFormat="1" x14ac:dyDescent="0.3">
      <c r="B493" s="29"/>
    </row>
    <row r="494" spans="2:2" s="26" customFormat="1" x14ac:dyDescent="0.3">
      <c r="B494" s="29"/>
    </row>
    <row r="495" spans="2:2" s="26" customFormat="1" x14ac:dyDescent="0.3">
      <c r="B495" s="29"/>
    </row>
    <row r="496" spans="2:2" s="26" customFormat="1" x14ac:dyDescent="0.3">
      <c r="B496" s="29"/>
    </row>
    <row r="497" spans="2:2" s="26" customFormat="1" x14ac:dyDescent="0.3">
      <c r="B497" s="29"/>
    </row>
    <row r="498" spans="2:2" s="26" customFormat="1" x14ac:dyDescent="0.3">
      <c r="B498" s="29"/>
    </row>
    <row r="499" spans="2:2" s="26" customFormat="1" x14ac:dyDescent="0.3">
      <c r="B499" s="29"/>
    </row>
    <row r="500" spans="2:2" s="26" customFormat="1" x14ac:dyDescent="0.3">
      <c r="B500" s="29"/>
    </row>
    <row r="501" spans="2:2" s="26" customFormat="1" x14ac:dyDescent="0.3">
      <c r="B501" s="29"/>
    </row>
    <row r="502" spans="2:2" s="26" customFormat="1" x14ac:dyDescent="0.3">
      <c r="B502" s="29"/>
    </row>
    <row r="503" spans="2:2" s="26" customFormat="1" x14ac:dyDescent="0.3">
      <c r="B503" s="29"/>
    </row>
    <row r="504" spans="2:2" s="26" customFormat="1" x14ac:dyDescent="0.3">
      <c r="B504" s="29"/>
    </row>
    <row r="505" spans="2:2" s="26" customFormat="1" x14ac:dyDescent="0.3">
      <c r="B505" s="29"/>
    </row>
    <row r="506" spans="2:2" s="26" customFormat="1" x14ac:dyDescent="0.3">
      <c r="B506" s="29"/>
    </row>
    <row r="507" spans="2:2" s="26" customFormat="1" x14ac:dyDescent="0.3">
      <c r="B507" s="29"/>
    </row>
    <row r="508" spans="2:2" s="26" customFormat="1" x14ac:dyDescent="0.3">
      <c r="B508" s="29"/>
    </row>
    <row r="509" spans="2:2" s="26" customFormat="1" x14ac:dyDescent="0.3">
      <c r="B509" s="29"/>
    </row>
    <row r="510" spans="2:2" s="26" customFormat="1" x14ac:dyDescent="0.3">
      <c r="B510" s="29"/>
    </row>
    <row r="511" spans="2:2" s="26" customFormat="1" x14ac:dyDescent="0.3">
      <c r="B511" s="29"/>
    </row>
    <row r="512" spans="2:2" s="26" customFormat="1" x14ac:dyDescent="0.3">
      <c r="B512" s="29"/>
    </row>
    <row r="513" spans="2:2" s="26" customFormat="1" x14ac:dyDescent="0.3">
      <c r="B513" s="29"/>
    </row>
    <row r="514" spans="2:2" s="26" customFormat="1" x14ac:dyDescent="0.3">
      <c r="B514" s="29"/>
    </row>
    <row r="515" spans="2:2" s="26" customFormat="1" x14ac:dyDescent="0.3">
      <c r="B515" s="29"/>
    </row>
    <row r="516" spans="2:2" s="26" customFormat="1" x14ac:dyDescent="0.3">
      <c r="B516" s="29"/>
    </row>
    <row r="517" spans="2:2" s="26" customFormat="1" x14ac:dyDescent="0.3">
      <c r="B517" s="29"/>
    </row>
    <row r="518" spans="2:2" s="26" customFormat="1" x14ac:dyDescent="0.3">
      <c r="B518" s="29"/>
    </row>
    <row r="519" spans="2:2" s="26" customFormat="1" x14ac:dyDescent="0.3">
      <c r="B519" s="29"/>
    </row>
    <row r="520" spans="2:2" s="26" customFormat="1" x14ac:dyDescent="0.3">
      <c r="B520" s="29"/>
    </row>
    <row r="521" spans="2:2" s="26" customFormat="1" x14ac:dyDescent="0.3">
      <c r="B521" s="29"/>
    </row>
    <row r="522" spans="2:2" s="26" customFormat="1" x14ac:dyDescent="0.3">
      <c r="B522" s="29"/>
    </row>
    <row r="523" spans="2:2" s="26" customFormat="1" x14ac:dyDescent="0.3">
      <c r="B523" s="29"/>
    </row>
    <row r="524" spans="2:2" s="26" customFormat="1" x14ac:dyDescent="0.3">
      <c r="B524" s="29"/>
    </row>
    <row r="525" spans="2:2" s="26" customFormat="1" x14ac:dyDescent="0.3">
      <c r="B525" s="29"/>
    </row>
    <row r="526" spans="2:2" s="26" customFormat="1" x14ac:dyDescent="0.3">
      <c r="B526" s="29"/>
    </row>
    <row r="527" spans="2:2" s="26" customFormat="1" x14ac:dyDescent="0.3">
      <c r="B527" s="29"/>
    </row>
    <row r="528" spans="2:2" s="26" customFormat="1" x14ac:dyDescent="0.3">
      <c r="B528" s="29"/>
    </row>
    <row r="529" spans="2:2" s="26" customFormat="1" x14ac:dyDescent="0.3">
      <c r="B529" s="29"/>
    </row>
    <row r="530" spans="2:2" s="26" customFormat="1" x14ac:dyDescent="0.3">
      <c r="B530" s="29"/>
    </row>
    <row r="531" spans="2:2" s="26" customFormat="1" x14ac:dyDescent="0.3">
      <c r="B531" s="29"/>
    </row>
    <row r="532" spans="2:2" s="26" customFormat="1" x14ac:dyDescent="0.3">
      <c r="B532" s="29"/>
    </row>
    <row r="533" spans="2:2" s="26" customFormat="1" x14ac:dyDescent="0.3">
      <c r="B533" s="29"/>
    </row>
    <row r="534" spans="2:2" s="26" customFormat="1" x14ac:dyDescent="0.3">
      <c r="B534" s="29"/>
    </row>
    <row r="535" spans="2:2" s="26" customFormat="1" x14ac:dyDescent="0.3">
      <c r="B535" s="29"/>
    </row>
    <row r="536" spans="2:2" s="26" customFormat="1" x14ac:dyDescent="0.3">
      <c r="B536" s="29"/>
    </row>
    <row r="537" spans="2:2" s="26" customFormat="1" x14ac:dyDescent="0.3">
      <c r="B537" s="29"/>
    </row>
    <row r="538" spans="2:2" s="26" customFormat="1" x14ac:dyDescent="0.3">
      <c r="B538" s="29"/>
    </row>
    <row r="539" spans="2:2" s="26" customFormat="1" x14ac:dyDescent="0.3">
      <c r="B539" s="29"/>
    </row>
    <row r="540" spans="2:2" s="26" customFormat="1" x14ac:dyDescent="0.3">
      <c r="B540" s="29"/>
    </row>
    <row r="541" spans="2:2" s="26" customFormat="1" x14ac:dyDescent="0.3">
      <c r="B541" s="29"/>
    </row>
    <row r="542" spans="2:2" s="26" customFormat="1" x14ac:dyDescent="0.3">
      <c r="B542" s="29"/>
    </row>
    <row r="543" spans="2:2" s="26" customFormat="1" x14ac:dyDescent="0.3">
      <c r="B543" s="29"/>
    </row>
    <row r="544" spans="2:2" s="26" customFormat="1" x14ac:dyDescent="0.3">
      <c r="B544" s="29"/>
    </row>
    <row r="545" spans="2:2" s="26" customFormat="1" x14ac:dyDescent="0.3">
      <c r="B545" s="29"/>
    </row>
    <row r="546" spans="2:2" s="26" customFormat="1" x14ac:dyDescent="0.3">
      <c r="B546" s="29"/>
    </row>
    <row r="547" spans="2:2" s="26" customFormat="1" x14ac:dyDescent="0.3">
      <c r="B547" s="29"/>
    </row>
    <row r="548" spans="2:2" s="26" customFormat="1" x14ac:dyDescent="0.3">
      <c r="B548" s="29"/>
    </row>
    <row r="549" spans="2:2" s="26" customFormat="1" x14ac:dyDescent="0.3">
      <c r="B549" s="29"/>
    </row>
    <row r="550" spans="2:2" s="26" customFormat="1" x14ac:dyDescent="0.3">
      <c r="B550" s="29"/>
    </row>
    <row r="551" spans="2:2" s="26" customFormat="1" x14ac:dyDescent="0.3">
      <c r="B551" s="29"/>
    </row>
    <row r="552" spans="2:2" s="26" customFormat="1" x14ac:dyDescent="0.3">
      <c r="B552" s="29"/>
    </row>
    <row r="553" spans="2:2" s="26" customFormat="1" x14ac:dyDescent="0.3">
      <c r="B553" s="29"/>
    </row>
    <row r="554" spans="2:2" s="26" customFormat="1" x14ac:dyDescent="0.3">
      <c r="B554" s="29"/>
    </row>
    <row r="555" spans="2:2" s="26" customFormat="1" x14ac:dyDescent="0.3">
      <c r="B555" s="29"/>
    </row>
    <row r="556" spans="2:2" s="26" customFormat="1" x14ac:dyDescent="0.3">
      <c r="B556" s="29"/>
    </row>
    <row r="557" spans="2:2" s="26" customFormat="1" x14ac:dyDescent="0.3">
      <c r="B557" s="29"/>
    </row>
    <row r="558" spans="2:2" s="26" customFormat="1" x14ac:dyDescent="0.3">
      <c r="B558" s="29"/>
    </row>
    <row r="559" spans="2:2" s="26" customFormat="1" x14ac:dyDescent="0.3">
      <c r="B559" s="29"/>
    </row>
    <row r="560" spans="2:2" s="26" customFormat="1" x14ac:dyDescent="0.3">
      <c r="B560" s="29"/>
    </row>
    <row r="561" spans="2:2" s="26" customFormat="1" x14ac:dyDescent="0.3">
      <c r="B561" s="29"/>
    </row>
    <row r="562" spans="2:2" s="26" customFormat="1" x14ac:dyDescent="0.3">
      <c r="B562" s="29"/>
    </row>
    <row r="563" spans="2:2" s="26" customFormat="1" x14ac:dyDescent="0.3">
      <c r="B563" s="29"/>
    </row>
    <row r="564" spans="2:2" s="26" customFormat="1" x14ac:dyDescent="0.3">
      <c r="B564" s="29"/>
    </row>
    <row r="565" spans="2:2" s="26" customFormat="1" x14ac:dyDescent="0.3">
      <c r="B565" s="29"/>
    </row>
    <row r="566" spans="2:2" s="26" customFormat="1" x14ac:dyDescent="0.3">
      <c r="B566" s="29"/>
    </row>
    <row r="567" spans="2:2" s="26" customFormat="1" x14ac:dyDescent="0.3">
      <c r="B567" s="29"/>
    </row>
    <row r="568" spans="2:2" s="26" customFormat="1" x14ac:dyDescent="0.3">
      <c r="B568" s="29"/>
    </row>
    <row r="569" spans="2:2" s="26" customFormat="1" x14ac:dyDescent="0.3">
      <c r="B569" s="29"/>
    </row>
    <row r="570" spans="2:2" s="26" customFormat="1" x14ac:dyDescent="0.3">
      <c r="B570" s="29"/>
    </row>
    <row r="571" spans="2:2" s="26" customFormat="1" x14ac:dyDescent="0.3">
      <c r="B571" s="29"/>
    </row>
    <row r="572" spans="2:2" s="26" customFormat="1" x14ac:dyDescent="0.3">
      <c r="B572" s="29"/>
    </row>
    <row r="573" spans="2:2" s="26" customFormat="1" x14ac:dyDescent="0.3">
      <c r="B573" s="29"/>
    </row>
    <row r="574" spans="2:2" s="26" customFormat="1" x14ac:dyDescent="0.3">
      <c r="B574" s="29"/>
    </row>
    <row r="575" spans="2:2" s="26" customFormat="1" x14ac:dyDescent="0.3">
      <c r="B575" s="29"/>
    </row>
    <row r="576" spans="2:2" s="26" customFormat="1" x14ac:dyDescent="0.3">
      <c r="B576" s="29"/>
    </row>
    <row r="577" spans="2:2" s="26" customFormat="1" x14ac:dyDescent="0.3">
      <c r="B577" s="29"/>
    </row>
    <row r="578" spans="2:2" s="26" customFormat="1" x14ac:dyDescent="0.3">
      <c r="B578" s="29"/>
    </row>
    <row r="579" spans="2:2" s="26" customFormat="1" x14ac:dyDescent="0.3">
      <c r="B579" s="29"/>
    </row>
    <row r="580" spans="2:2" s="26" customFormat="1" x14ac:dyDescent="0.3">
      <c r="B580" s="29"/>
    </row>
    <row r="581" spans="2:2" s="26" customFormat="1" x14ac:dyDescent="0.3">
      <c r="B581" s="29"/>
    </row>
    <row r="582" spans="2:2" s="26" customFormat="1" x14ac:dyDescent="0.3">
      <c r="B582" s="29"/>
    </row>
    <row r="583" spans="2:2" s="26" customFormat="1" x14ac:dyDescent="0.3">
      <c r="B583" s="29"/>
    </row>
    <row r="584" spans="2:2" s="26" customFormat="1" x14ac:dyDescent="0.3">
      <c r="B584" s="29"/>
    </row>
    <row r="585" spans="2:2" s="26" customFormat="1" x14ac:dyDescent="0.3">
      <c r="B585" s="29"/>
    </row>
    <row r="586" spans="2:2" s="26" customFormat="1" x14ac:dyDescent="0.3">
      <c r="B586" s="29"/>
    </row>
    <row r="587" spans="2:2" s="26" customFormat="1" x14ac:dyDescent="0.3">
      <c r="B587" s="29"/>
    </row>
    <row r="588" spans="2:2" s="26" customFormat="1" x14ac:dyDescent="0.3">
      <c r="B588" s="29"/>
    </row>
    <row r="589" spans="2:2" s="26" customFormat="1" x14ac:dyDescent="0.3">
      <c r="B589" s="29"/>
    </row>
    <row r="590" spans="2:2" s="26" customFormat="1" x14ac:dyDescent="0.3">
      <c r="B590" s="29"/>
    </row>
    <row r="591" spans="2:2" s="26" customFormat="1" x14ac:dyDescent="0.3">
      <c r="B591" s="29"/>
    </row>
    <row r="592" spans="2:2" s="26" customFormat="1" x14ac:dyDescent="0.3">
      <c r="B592" s="29"/>
    </row>
    <row r="593" spans="2:2" s="26" customFormat="1" x14ac:dyDescent="0.3">
      <c r="B593" s="29"/>
    </row>
    <row r="594" spans="2:2" s="26" customFormat="1" x14ac:dyDescent="0.3">
      <c r="B594" s="29"/>
    </row>
    <row r="595" spans="2:2" s="26" customFormat="1" x14ac:dyDescent="0.3">
      <c r="B595" s="29"/>
    </row>
    <row r="596" spans="2:2" s="26" customFormat="1" x14ac:dyDescent="0.3">
      <c r="B596" s="29"/>
    </row>
    <row r="597" spans="2:2" s="26" customFormat="1" x14ac:dyDescent="0.3">
      <c r="B597" s="29"/>
    </row>
    <row r="598" spans="2:2" s="26" customFormat="1" x14ac:dyDescent="0.3">
      <c r="B598" s="29"/>
    </row>
    <row r="599" spans="2:2" s="26" customFormat="1" x14ac:dyDescent="0.3">
      <c r="B599" s="29"/>
    </row>
    <row r="600" spans="2:2" s="26" customFormat="1" x14ac:dyDescent="0.3">
      <c r="B600" s="29"/>
    </row>
    <row r="601" spans="2:2" s="26" customFormat="1" x14ac:dyDescent="0.3">
      <c r="B601" s="29"/>
    </row>
    <row r="602" spans="2:2" s="26" customFormat="1" x14ac:dyDescent="0.3">
      <c r="B602" s="29"/>
    </row>
  </sheetData>
  <mergeCells count="7">
    <mergeCell ref="A55:A66"/>
    <mergeCell ref="A2:BO3"/>
    <mergeCell ref="A6:A17"/>
    <mergeCell ref="BO6:BO11"/>
    <mergeCell ref="BO13:BO17"/>
    <mergeCell ref="A18:A43"/>
    <mergeCell ref="A44:A54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설문조사 결과(학생)</vt:lpstr>
      <vt:lpstr>2016.9.28</vt:lpstr>
      <vt:lpstr>17.학생,교사,학부모 총계</vt:lpstr>
      <vt:lpstr>설문조사 통계(학생)</vt:lpstr>
      <vt:lpstr>교직원 설문조사</vt:lpstr>
      <vt:lpstr>설문조사 통계 (교직원)</vt:lpstr>
      <vt:lpstr>'교직원 설문조사'!Print_Area</vt:lpstr>
      <vt:lpstr>'설문조사 결과(학생)'!Print_Area</vt:lpstr>
      <vt:lpstr>'설문조사 통계 (교직원)'!Print_Area</vt:lpstr>
      <vt:lpstr>'설문조사 통계(학생)'!Print_Area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</dc:creator>
  <cp:lastModifiedBy>user</cp:lastModifiedBy>
  <cp:lastPrinted>2019-06-11T04:01:41Z</cp:lastPrinted>
  <dcterms:created xsi:type="dcterms:W3CDTF">2015-05-20T02:21:00Z</dcterms:created>
  <dcterms:modified xsi:type="dcterms:W3CDTF">2021-06-15T01:49:49Z</dcterms:modified>
</cp:coreProperties>
</file>